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15"/>
  </bookViews>
  <sheets>
    <sheet name="车辆运行维护费" sheetId="1" r:id="rId1"/>
    <sheet name="公务用车购置项目" sheetId="2" r:id="rId2"/>
    <sheet name="县级领导地方配套设备" sheetId="3" r:id="rId3"/>
    <sheet name="政协会议" sheetId="4" r:id="rId4"/>
  </sheets>
  <definedNames>
    <definedName name="_xlnm.Print_Area" localSheetId="0">车辆运行维护费!$A:$N</definedName>
  </definedNames>
  <calcPr calcId="144525"/>
</workbook>
</file>

<file path=xl/sharedStrings.xml><?xml version="1.0" encoding="utf-8"?>
<sst xmlns="http://schemas.openxmlformats.org/spreadsheetml/2006/main" count="268" uniqueCount="105">
  <si>
    <t>项目支出绩效自评表</t>
  </si>
  <si>
    <t>（2020年度）</t>
  </si>
  <si>
    <t>项目名称</t>
  </si>
  <si>
    <t>车辆运行维护费</t>
  </si>
  <si>
    <t>主管部门</t>
  </si>
  <si>
    <t>阿图什市委</t>
  </si>
  <si>
    <t>实施单位</t>
  </si>
  <si>
    <t>阿图什市政协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</si>
  <si>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</si>
  <si>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</si>
  <si>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</si>
  <si>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</si>
  <si>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</si>
  <si>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</si>
  <si>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</si>
  <si>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</si>
  <si>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</si>
  <si>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</si>
  <si>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</si>
  <si>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</si>
  <si>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</si>
  <si>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</si>
  <si>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保证人员车辆外出安全，便于工作有序开展，提高工作效率，计划投入2.40万元，保障我单位2辆公务用车的正常运行。</t>
  </si>
  <si>
    <t>项目已实施完毕，项目资金已支付。“车辆保有率”、“质量合格率”、“车辆运行成本”、“保证车辆安全行驶”等指标完成率均达到95%以上。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</si>
  <si>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</si>
  <si>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</si>
  <si>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</si>
  <si>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</si>
  <si>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</si>
  <si>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</si>
  <si>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</si>
  <si>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</si>
  <si>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</si>
  <si>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车辆运行数</t>
  </si>
  <si>
    <t>2辆</t>
  </si>
  <si>
    <t>质量指标</t>
  </si>
  <si>
    <t>工作质量达标率</t>
  </si>
  <si>
    <t>资金使用合规率</t>
  </si>
  <si>
    <t>车辆运行保障率</t>
  </si>
  <si>
    <t>时效指标</t>
  </si>
  <si>
    <t>项目开始时间</t>
  </si>
  <si>
    <t>项目结束时间</t>
  </si>
  <si>
    <t>成本指标</t>
  </si>
  <si>
    <t>车辆运行成本</t>
  </si>
  <si>
    <t>1.2万元/辆</t>
  </si>
  <si>
    <t>0.90万元/辆</t>
  </si>
  <si>
    <t>效益指标</t>
  </si>
  <si>
    <t>经济效益指标</t>
  </si>
  <si>
    <t>社会效益指标</t>
  </si>
  <si>
    <t>保证车辆安全行驶</t>
  </si>
  <si>
    <t>效果显著</t>
  </si>
  <si>
    <t>生态效益指标</t>
  </si>
  <si>
    <t>可持续影响指标</t>
  </si>
  <si>
    <t>项目持续发挥作用年限</t>
  </si>
  <si>
    <t>1年</t>
  </si>
  <si>
    <t>满意度指标</t>
  </si>
  <si>
    <t>服务对象满意度指标</t>
  </si>
  <si>
    <t>车辆使用人员满意度</t>
  </si>
  <si>
    <t>≥92%</t>
  </si>
  <si>
    <t>总分</t>
  </si>
  <si>
    <t>公务用车购置项目</t>
  </si>
  <si>
    <t>根据公务用车改革工作要求购置2辆符合标准的国产轿车，所购置车辆质量合格率100%，车辆购置成本40万元，保证政协工作顺利进行。</t>
  </si>
  <si>
    <t>项目已实施完毕，项目资金已支付。“车辆购置”、“购置车辆质量合格率”、“项目开始时间”、“项目结束时间”和“购置车辆时间”等指标完成率均达到100%。</t>
  </si>
  <si>
    <t>车辆购置(辆）</t>
  </si>
  <si>
    <t>购置车辆质量合格率</t>
  </si>
  <si>
    <t>购置车辆时间</t>
  </si>
  <si>
    <t>车辆成本（万元/辆）</t>
  </si>
  <si>
    <t>20万元/辆</t>
  </si>
  <si>
    <t>保证政协工作顺利进行</t>
  </si>
  <si>
    <t>项目持续发挥作用的年限</t>
  </si>
  <si>
    <t>保障项目实施的可持续性</t>
  </si>
  <si>
    <t>项目持续期限</t>
  </si>
  <si>
    <t>≥10年</t>
  </si>
  <si>
    <t>10年</t>
  </si>
  <si>
    <t>使用人员满意度</t>
  </si>
  <si>
    <t>县级领导地方配套设备</t>
  </si>
  <si>
    <t xml:space="preserve">  确保县级领导日常工作正常开展，无障碍。顺利完成2020年工作任务，如期实现2020年工作目标，经费计划发放人数3人，发放标准人均0.83万元。</t>
  </si>
  <si>
    <t>项目已实施完毕，项目资金已支付。“工作质量达标率”、“资金使用合规率”、“项目开始时间”、“项目结束时间”和“确保县级领导日常工作正常开展”等指标完成率均达到100%。</t>
  </si>
  <si>
    <t>享受经费(人)</t>
  </si>
  <si>
    <t>3人</t>
  </si>
  <si>
    <t>县级领导地方配套经费(万元）</t>
  </si>
  <si>
    <t>5万元</t>
  </si>
  <si>
    <t>2.5万元</t>
  </si>
  <si>
    <t>经费补贴标准（万元/人）</t>
  </si>
  <si>
    <t>1.66万/人</t>
  </si>
  <si>
    <t>0.83万/人</t>
  </si>
  <si>
    <t>确保县级领导日常工作正常开展</t>
  </si>
  <si>
    <t>项目单位组织架构完整，人员定编健全</t>
  </si>
  <si>
    <t>领导满意度</t>
  </si>
  <si>
    <t>政协会议</t>
  </si>
  <si>
    <t>围绕市委、市政府中心任务，围绕团结和民主两大主题，履行政治协商、民主监督、参政议政基本职能，积极参与我市中心工作促进团结、服务发展，参与政协会议人数达到150人。</t>
  </si>
  <si>
    <t>项目已完成，项目资金已支付12万元。“工作质量达标率”、“资金使用合规率”、“项目开始时间”、“项目结束时间”和“为党委政府出谋划策，解决群众关切问题，促进经济社会发展”等指标完成率均达到95%以上。</t>
  </si>
  <si>
    <t>参加政协会议</t>
  </si>
  <si>
    <t>≥150人</t>
  </si>
  <si>
    <t>280人</t>
  </si>
  <si>
    <t>政协会议经费</t>
  </si>
  <si>
    <t>12万元</t>
  </si>
  <si>
    <t>政协会议召开成本</t>
  </si>
  <si>
    <t>800人/次</t>
  </si>
  <si>
    <t>428人/次</t>
  </si>
  <si>
    <t>增加预算准确程度</t>
  </si>
  <si>
    <t>为党委政府出谋划策，解决群众关切问题，促进经济社会发展</t>
  </si>
  <si>
    <t>效果明显</t>
  </si>
  <si>
    <t>履行政治协商、民主监督、参政议政基本职能</t>
  </si>
  <si>
    <t>政协委员满意度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</si>
</sst>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%"/>
    <numFmt numFmtId="177" formatCode="yyyy&quot;年&quot;m&quot;月&quot;d&quot;日&quot;;@"/>
    <numFmt numFmtId="178" formatCode="#,##0.00_ "/>
    <numFmt numFmtId="179" formatCode="#,##0.0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1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8" borderId="23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14" borderId="24" applyNumberFormat="0" applyAlignment="0" applyProtection="0">
      <alignment vertical="center"/>
    </xf>
    <xf numFmtId="0" fontId="18" fillId="14" borderId="19" applyNumberFormat="0" applyAlignment="0" applyProtection="0">
      <alignment vertical="center"/>
    </xf>
    <xf numFmtId="0" fontId="24" fillId="22" borderId="2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9" fontId="3" fillId="0" borderId="1" xfId="11" applyNumberFormat="1" applyFont="1" applyFill="1" applyBorder="1" applyAlignment="1">
      <alignment horizontal="center" vertical="center" wrapText="1"/>
    </xf>
    <xf numFmtId="9" fontId="3" fillId="0" borderId="1" xfId="1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176" fontId="3" fillId="0" borderId="1" xfId="1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9" fontId="7" fillId="0" borderId="0" xfId="0" applyNumberFormat="1" applyFont="1" applyFill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11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9" fontId="8" fillId="0" borderId="0" xfId="0" applyNumberFormat="1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2" fillId="0" borderId="1" xfId="11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176" fontId="2" fillId="0" borderId="1" xfId="1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C20" sqref="C20"/>
    </sheetView>
  </sheetViews>
  <sheetFormatPr defaultColWidth="9" defaultRowHeight="13.5"/>
  <cols>
    <col min="1" max="1" width="10.2166666666667" style="1" customWidth="1"/>
    <col min="2" max="2" width="13.2166666666667" style="1" customWidth="1"/>
    <col min="3" max="3" width="18.55" style="1" customWidth="1"/>
    <col min="4" max="4" width="7.33333333333333" style="1" customWidth="1"/>
    <col min="5" max="5" width="14.1083333333333" style="1" customWidth="1"/>
    <col min="6" max="6" width="5.89166666666667" style="1" customWidth="1"/>
    <col min="7" max="7" width="16.2166666666667" style="1" customWidth="1"/>
    <col min="8" max="8" width="17.2166666666667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ht="20.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2"/>
    </row>
    <row r="3" s="40" customFormat="1" ht="19.1" customHeight="1" spans="1:15">
      <c r="A3" s="7" t="s">
        <v>2</v>
      </c>
      <c r="B3" s="7"/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9"/>
    </row>
    <row r="4" s="40" customFormat="1" ht="19.1" customHeight="1" spans="1:15">
      <c r="A4" s="7" t="s">
        <v>4</v>
      </c>
      <c r="B4" s="7"/>
      <c r="C4" s="7" t="s">
        <v>5</v>
      </c>
      <c r="D4" s="7"/>
      <c r="E4" s="7"/>
      <c r="F4" s="7"/>
      <c r="G4" s="7"/>
      <c r="H4" s="7" t="s">
        <v>6</v>
      </c>
      <c r="I4" s="7"/>
      <c r="J4" s="7" t="s">
        <v>7</v>
      </c>
      <c r="K4" s="7"/>
      <c r="L4" s="7"/>
      <c r="M4" s="7"/>
      <c r="N4" s="7"/>
      <c r="O4" s="49"/>
    </row>
    <row r="5" s="40" customFormat="1" ht="19.1" customHeight="1" spans="1:15">
      <c r="A5" s="5" t="s">
        <v>8</v>
      </c>
      <c r="B5" s="6"/>
      <c r="C5" s="7"/>
      <c r="D5" s="7"/>
      <c r="E5" s="7" t="s">
        <v>9</v>
      </c>
      <c r="F5" s="7" t="s">
        <v>10</v>
      </c>
      <c r="G5" s="7"/>
      <c r="H5" s="7" t="s">
        <v>11</v>
      </c>
      <c r="I5" s="7"/>
      <c r="J5" s="7" t="s">
        <v>12</v>
      </c>
      <c r="K5" s="7"/>
      <c r="L5" s="7" t="s">
        <v>13</v>
      </c>
      <c r="M5" s="7"/>
      <c r="N5" s="7" t="s">
        <v>14</v>
      </c>
      <c r="O5" s="49"/>
    </row>
    <row r="6" s="40" customFormat="1" ht="19.1" customHeight="1" spans="1:15">
      <c r="A6" s="8"/>
      <c r="B6" s="9"/>
      <c r="C6" s="10" t="s">
        <v>15</v>
      </c>
      <c r="D6" s="10"/>
      <c r="E6" s="11">
        <v>2.4</v>
      </c>
      <c r="F6" s="11">
        <v>1.8</v>
      </c>
      <c r="G6" s="11"/>
      <c r="H6" s="11">
        <v>1.8</v>
      </c>
      <c r="I6" s="11"/>
      <c r="J6" s="7">
        <v>10</v>
      </c>
      <c r="K6" s="7"/>
      <c r="L6" s="34">
        <f t="shared" ref="L6" si="0">IFERROR(H6/F6,"")</f>
        <v>1</v>
      </c>
      <c r="M6" s="34"/>
      <c r="N6" s="7">
        <f>IFERROR(L6*J6,"")</f>
        <v>10</v>
      </c>
      <c r="O6" s="83"/>
    </row>
    <row r="7" s="40" customFormat="1" ht="19.1" customHeight="1" spans="1:15">
      <c r="A7" s="8"/>
      <c r="B7" s="9"/>
      <c r="C7" s="7" t="s">
        <v>16</v>
      </c>
      <c r="D7" s="7"/>
      <c r="E7" s="11">
        <v>2.4</v>
      </c>
      <c r="F7" s="11">
        <v>1.8</v>
      </c>
      <c r="G7" s="11"/>
      <c r="H7" s="11">
        <v>1.8</v>
      </c>
      <c r="I7" s="11"/>
      <c r="J7" s="7"/>
      <c r="K7" s="7"/>
      <c r="L7" s="34">
        <v>1</v>
      </c>
      <c r="M7" s="34"/>
      <c r="N7" s="7"/>
      <c r="O7" s="83"/>
    </row>
    <row r="8" s="40" customFormat="1" ht="19.1" customHeight="1" spans="1:15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7"/>
      <c r="K8" s="7"/>
      <c r="L8" s="34"/>
      <c r="M8" s="34"/>
      <c r="N8" s="7"/>
      <c r="O8" s="83"/>
    </row>
    <row r="9" s="40" customFormat="1" ht="19.1" customHeight="1" spans="1:15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7"/>
      <c r="K9" s="7"/>
      <c r="L9" s="34"/>
      <c r="M9" s="34"/>
      <c r="N9" s="7"/>
      <c r="O9" s="83"/>
    </row>
    <row r="10" s="40" customFormat="1" ht="19.1" customHeight="1" spans="1:15">
      <c r="A10" s="7" t="s">
        <v>19</v>
      </c>
      <c r="B10" s="7" t="s">
        <v>20</v>
      </c>
      <c r="C10" s="7"/>
      <c r="D10" s="7"/>
      <c r="E10" s="7"/>
      <c r="F10" s="7"/>
      <c r="G10" s="7"/>
      <c r="H10" s="7" t="s">
        <v>21</v>
      </c>
      <c r="I10" s="7"/>
      <c r="J10" s="7"/>
      <c r="K10" s="7"/>
      <c r="L10" s="7"/>
      <c r="M10" s="7"/>
      <c r="N10" s="7"/>
      <c r="O10" s="49"/>
    </row>
    <row r="11" s="40" customFormat="1" ht="52.95" customHeight="1" spans="1:15">
      <c r="A11" s="7"/>
      <c r="B11" s="16" t="s">
        <v>22</v>
      </c>
      <c r="C11" s="16"/>
      <c r="D11" s="16"/>
      <c r="E11" s="16"/>
      <c r="F11" s="16"/>
      <c r="G11" s="16"/>
      <c r="H11" s="16" t="s">
        <v>23</v>
      </c>
      <c r="I11" s="16"/>
      <c r="J11" s="16"/>
      <c r="K11" s="16"/>
      <c r="L11" s="16"/>
      <c r="M11" s="16"/>
      <c r="N11" s="16"/>
      <c r="O11" s="50"/>
    </row>
    <row r="12" s="40" customFormat="1" ht="19.1" customHeight="1" spans="1:15">
      <c r="A12" s="7" t="s">
        <v>24</v>
      </c>
      <c r="B12" s="7" t="s">
        <v>25</v>
      </c>
      <c r="C12" s="7" t="s">
        <v>26</v>
      </c>
      <c r="D12" s="7" t="s">
        <v>27</v>
      </c>
      <c r="E12" s="7"/>
      <c r="F12" s="7"/>
      <c r="G12" s="7" t="s">
        <v>28</v>
      </c>
      <c r="H12" s="7" t="s">
        <v>29</v>
      </c>
      <c r="I12" s="7" t="s">
        <v>12</v>
      </c>
      <c r="J12" s="7"/>
      <c r="K12" s="7" t="s">
        <v>14</v>
      </c>
      <c r="L12" s="7"/>
      <c r="M12" s="7" t="s">
        <v>30</v>
      </c>
      <c r="N12" s="7"/>
      <c r="O12" s="49"/>
    </row>
    <row r="13" s="40" customFormat="1" ht="19.1" customHeight="1" spans="1: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9"/>
    </row>
    <row r="14" s="40" customFormat="1" ht="19.1" customHeight="1" spans="1:15">
      <c r="A14" s="7"/>
      <c r="B14" s="7" t="s">
        <v>31</v>
      </c>
      <c r="C14" s="7" t="s">
        <v>32</v>
      </c>
      <c r="D14" s="17" t="s">
        <v>33</v>
      </c>
      <c r="E14" s="18"/>
      <c r="F14" s="19"/>
      <c r="G14" s="20" t="s">
        <v>34</v>
      </c>
      <c r="H14" s="20" t="s">
        <v>34</v>
      </c>
      <c r="I14" s="7">
        <v>8</v>
      </c>
      <c r="J14" s="7"/>
      <c r="K14" s="7">
        <v>8</v>
      </c>
      <c r="L14" s="7"/>
      <c r="M14" s="7"/>
      <c r="N14" s="7"/>
      <c r="O14" s="49"/>
    </row>
    <row r="15" s="40" customFormat="1" ht="19.1" customHeight="1" spans="1:15">
      <c r="A15" s="7"/>
      <c r="B15" s="7"/>
      <c r="C15" s="26" t="s">
        <v>35</v>
      </c>
      <c r="D15" s="17" t="s">
        <v>36</v>
      </c>
      <c r="E15" s="18"/>
      <c r="F15" s="19"/>
      <c r="G15" s="82">
        <v>1</v>
      </c>
      <c r="H15" s="82">
        <v>1</v>
      </c>
      <c r="I15" s="7">
        <v>7</v>
      </c>
      <c r="J15" s="7"/>
      <c r="K15" s="7">
        <v>7</v>
      </c>
      <c r="L15" s="7"/>
      <c r="M15" s="7"/>
      <c r="N15" s="7"/>
      <c r="O15" s="49"/>
    </row>
    <row r="16" s="40" customFormat="1" ht="19.1" customHeight="1" spans="1:15">
      <c r="A16" s="7"/>
      <c r="B16" s="7"/>
      <c r="C16" s="27"/>
      <c r="D16" s="17" t="s">
        <v>37</v>
      </c>
      <c r="E16" s="18"/>
      <c r="F16" s="19"/>
      <c r="G16" s="82">
        <v>1</v>
      </c>
      <c r="H16" s="82">
        <v>1</v>
      </c>
      <c r="I16" s="38">
        <v>7</v>
      </c>
      <c r="J16" s="39"/>
      <c r="K16" s="38">
        <v>7</v>
      </c>
      <c r="L16" s="39"/>
      <c r="M16" s="38"/>
      <c r="N16" s="39"/>
      <c r="O16" s="49"/>
    </row>
    <row r="17" s="40" customFormat="1" ht="19.1" customHeight="1" spans="1:15">
      <c r="A17" s="7"/>
      <c r="B17" s="7"/>
      <c r="C17" s="30"/>
      <c r="D17" s="17" t="s">
        <v>38</v>
      </c>
      <c r="E17" s="18"/>
      <c r="F17" s="19"/>
      <c r="G17" s="82">
        <v>1</v>
      </c>
      <c r="H17" s="82">
        <v>1</v>
      </c>
      <c r="I17" s="38">
        <v>7</v>
      </c>
      <c r="J17" s="39"/>
      <c r="K17" s="38">
        <v>7</v>
      </c>
      <c r="L17" s="39"/>
      <c r="M17" s="38"/>
      <c r="N17" s="39"/>
      <c r="O17" s="49"/>
    </row>
    <row r="18" s="40" customFormat="1" ht="19.1" customHeight="1" spans="1:15">
      <c r="A18" s="7"/>
      <c r="B18" s="7"/>
      <c r="C18" s="7" t="s">
        <v>39</v>
      </c>
      <c r="D18" s="17" t="s">
        <v>40</v>
      </c>
      <c r="E18" s="18"/>
      <c r="F18" s="19"/>
      <c r="G18" s="23">
        <v>43831</v>
      </c>
      <c r="H18" s="24">
        <v>43831</v>
      </c>
      <c r="I18" s="7">
        <v>7</v>
      </c>
      <c r="J18" s="7"/>
      <c r="K18" s="7">
        <v>7</v>
      </c>
      <c r="L18" s="7"/>
      <c r="M18" s="7"/>
      <c r="N18" s="7"/>
      <c r="O18" s="49"/>
    </row>
    <row r="19" s="40" customFormat="1" ht="19.1" customHeight="1" spans="1:15">
      <c r="A19" s="7"/>
      <c r="B19" s="7"/>
      <c r="C19" s="7"/>
      <c r="D19" s="17" t="s">
        <v>41</v>
      </c>
      <c r="E19" s="18"/>
      <c r="F19" s="19"/>
      <c r="G19" s="23">
        <v>44196</v>
      </c>
      <c r="H19" s="24">
        <v>44196</v>
      </c>
      <c r="I19" s="7">
        <v>7</v>
      </c>
      <c r="J19" s="7"/>
      <c r="K19" s="7">
        <v>7</v>
      </c>
      <c r="L19" s="7"/>
      <c r="M19" s="7"/>
      <c r="N19" s="7"/>
      <c r="O19" s="49"/>
    </row>
    <row r="20" s="40" customFormat="1" ht="19.1" customHeight="1" spans="1:15">
      <c r="A20" s="7"/>
      <c r="B20" s="7"/>
      <c r="C20" s="7" t="s">
        <v>42</v>
      </c>
      <c r="D20" s="17" t="s">
        <v>43</v>
      </c>
      <c r="E20" s="18"/>
      <c r="F20" s="19"/>
      <c r="G20" s="7" t="s">
        <v>44</v>
      </c>
      <c r="H20" s="7" t="s">
        <v>45</v>
      </c>
      <c r="I20" s="7">
        <v>7</v>
      </c>
      <c r="J20" s="7"/>
      <c r="K20" s="7">
        <v>5.25</v>
      </c>
      <c r="L20" s="7"/>
      <c r="M20" s="7"/>
      <c r="N20" s="7"/>
      <c r="O20" s="52"/>
    </row>
    <row r="21" s="40" customFormat="1" ht="19.1" customHeight="1" spans="1:15">
      <c r="A21" s="7"/>
      <c r="B21" s="26" t="s">
        <v>46</v>
      </c>
      <c r="C21" s="7" t="s">
        <v>47</v>
      </c>
      <c r="D21" s="17"/>
      <c r="E21" s="18"/>
      <c r="F21" s="19"/>
      <c r="G21" s="21"/>
      <c r="H21" s="7"/>
      <c r="I21" s="38"/>
      <c r="J21" s="39"/>
      <c r="K21" s="38"/>
      <c r="L21" s="39"/>
      <c r="M21" s="38"/>
      <c r="N21" s="39"/>
      <c r="O21" s="49"/>
    </row>
    <row r="22" s="40" customFormat="1" ht="19.1" customHeight="1" spans="1:15">
      <c r="A22" s="7"/>
      <c r="B22" s="27"/>
      <c r="C22" s="7" t="s">
        <v>48</v>
      </c>
      <c r="D22" s="17" t="s">
        <v>49</v>
      </c>
      <c r="E22" s="18"/>
      <c r="F22" s="19"/>
      <c r="G22" s="31" t="s">
        <v>50</v>
      </c>
      <c r="H22" s="28">
        <v>1</v>
      </c>
      <c r="I22" s="7">
        <v>15</v>
      </c>
      <c r="J22" s="7"/>
      <c r="K22" s="7">
        <v>15</v>
      </c>
      <c r="L22" s="7"/>
      <c r="M22" s="7"/>
      <c r="N22" s="7"/>
      <c r="O22" s="49"/>
    </row>
    <row r="23" s="40" customFormat="1" ht="19.1" customHeight="1" spans="1:15">
      <c r="A23" s="7"/>
      <c r="B23" s="27"/>
      <c r="C23" s="7" t="s">
        <v>51</v>
      </c>
      <c r="D23" s="17"/>
      <c r="E23" s="18"/>
      <c r="F23" s="19"/>
      <c r="G23" s="21"/>
      <c r="H23" s="7"/>
      <c r="I23" s="38"/>
      <c r="J23" s="39"/>
      <c r="K23" s="38"/>
      <c r="L23" s="39"/>
      <c r="M23" s="38"/>
      <c r="N23" s="39"/>
      <c r="O23" s="49"/>
    </row>
    <row r="24" s="40" customFormat="1" ht="19.1" customHeight="1" spans="1:15">
      <c r="A24" s="7"/>
      <c r="B24" s="27"/>
      <c r="C24" s="7" t="s">
        <v>52</v>
      </c>
      <c r="D24" s="17" t="s">
        <v>53</v>
      </c>
      <c r="E24" s="18"/>
      <c r="F24" s="19"/>
      <c r="G24" s="22" t="s">
        <v>54</v>
      </c>
      <c r="H24" s="28" t="s">
        <v>54</v>
      </c>
      <c r="I24" s="7">
        <v>15</v>
      </c>
      <c r="J24" s="7"/>
      <c r="K24" s="7">
        <v>15</v>
      </c>
      <c r="L24" s="7"/>
      <c r="M24" s="7"/>
      <c r="N24" s="7"/>
      <c r="O24" s="49"/>
    </row>
    <row r="25" s="40" customFormat="1" ht="19.1" customHeight="1" spans="1:15">
      <c r="A25" s="7"/>
      <c r="B25" s="7" t="s">
        <v>55</v>
      </c>
      <c r="C25" s="7" t="s">
        <v>56</v>
      </c>
      <c r="D25" s="17" t="s">
        <v>57</v>
      </c>
      <c r="E25" s="18"/>
      <c r="F25" s="19"/>
      <c r="G25" s="22" t="s">
        <v>58</v>
      </c>
      <c r="H25" s="28">
        <v>0.95</v>
      </c>
      <c r="I25" s="7">
        <v>10</v>
      </c>
      <c r="J25" s="7"/>
      <c r="K25" s="7">
        <v>10</v>
      </c>
      <c r="L25" s="7"/>
      <c r="M25" s="7"/>
      <c r="N25" s="7"/>
      <c r="O25" s="49"/>
    </row>
    <row r="26" s="40" customFormat="1" ht="19.1" customHeight="1" spans="1:15">
      <c r="A26" s="31" t="s">
        <v>59</v>
      </c>
      <c r="B26" s="31"/>
      <c r="C26" s="31"/>
      <c r="D26" s="31"/>
      <c r="E26" s="31"/>
      <c r="F26" s="31"/>
      <c r="G26" s="31"/>
      <c r="H26" s="31"/>
      <c r="I26" s="31">
        <f>SUM(I14:J25)+J6</f>
        <v>100</v>
      </c>
      <c r="J26" s="31"/>
      <c r="K26" s="31">
        <v>98.25</v>
      </c>
      <c r="L26" s="31"/>
      <c r="M26" s="15"/>
      <c r="N26" s="15"/>
      <c r="O26" s="49"/>
    </row>
    <row r="27" s="40" customFormat="1" ht="19.1" customHeight="1" spans="15:15">
      <c r="O27" s="50"/>
    </row>
    <row r="28" spans="15:15">
      <c r="O28" s="36"/>
    </row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20"/>
    <mergeCell ref="B21:B24"/>
    <mergeCell ref="C12:C13"/>
    <mergeCell ref="C15:C17"/>
    <mergeCell ref="C18:C19"/>
    <mergeCell ref="G12:G13"/>
    <mergeCell ref="H12:H13"/>
    <mergeCell ref="O6:O9"/>
    <mergeCell ref="A5:B8"/>
    <mergeCell ref="D12:F13"/>
    <mergeCell ref="I12:J13"/>
    <mergeCell ref="K12:L13"/>
    <mergeCell ref="M12:N13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C3" sqref="C3:N3"/>
    </sheetView>
  </sheetViews>
  <sheetFormatPr defaultColWidth="9" defaultRowHeight="13.5"/>
  <cols>
    <col min="1" max="2" width="5.89166666666667" style="1" customWidth="1"/>
    <col min="3" max="3" width="13.6583333333333" style="1" customWidth="1"/>
    <col min="4" max="4" width="7.33333333333333" style="1" customWidth="1"/>
    <col min="5" max="5" width="10.8916666666667" style="1" customWidth="1"/>
    <col min="6" max="6" width="5.89166666666667" style="1" customWidth="1"/>
    <col min="7" max="7" width="16.2166666666667" style="1" customWidth="1"/>
    <col min="8" max="8" width="15.3333333333333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2"/>
    </row>
    <row r="3" s="1" customFormat="1" ht="21.95" customHeight="1" spans="1:15">
      <c r="A3" s="4" t="s">
        <v>2</v>
      </c>
      <c r="B3" s="4"/>
      <c r="C3" s="4" t="s">
        <v>60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3"/>
    </row>
    <row r="4" s="1" customFormat="1" ht="21.9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33"/>
    </row>
    <row r="5" s="1" customFormat="1" ht="21.95" customHeight="1" spans="1:15">
      <c r="A5" s="53" t="s">
        <v>8</v>
      </c>
      <c r="B5" s="54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33"/>
    </row>
    <row r="6" s="1" customFormat="1" ht="21.95" customHeight="1" spans="1:15">
      <c r="A6" s="55"/>
      <c r="B6" s="56"/>
      <c r="C6" s="57" t="s">
        <v>15</v>
      </c>
      <c r="D6" s="57"/>
      <c r="E6" s="58">
        <v>40</v>
      </c>
      <c r="F6" s="58">
        <v>40</v>
      </c>
      <c r="G6" s="58"/>
      <c r="H6" s="58">
        <v>40</v>
      </c>
      <c r="I6" s="58"/>
      <c r="J6" s="4">
        <v>10</v>
      </c>
      <c r="K6" s="4"/>
      <c r="L6" s="79">
        <f>IFERROR(H6/F6,"")</f>
        <v>1</v>
      </c>
      <c r="M6" s="79"/>
      <c r="N6" s="4">
        <f>IFERROR(L6*J6,"")</f>
        <v>10</v>
      </c>
      <c r="O6" s="35"/>
    </row>
    <row r="7" s="1" customFormat="1" ht="21.95" customHeight="1" spans="1:15">
      <c r="A7" s="55"/>
      <c r="B7" s="56"/>
      <c r="C7" s="4" t="s">
        <v>16</v>
      </c>
      <c r="D7" s="4"/>
      <c r="E7" s="58">
        <v>40</v>
      </c>
      <c r="F7" s="58">
        <v>40</v>
      </c>
      <c r="G7" s="58"/>
      <c r="H7" s="58">
        <v>40</v>
      </c>
      <c r="I7" s="58"/>
      <c r="J7" s="4"/>
      <c r="K7" s="4"/>
      <c r="L7" s="79"/>
      <c r="M7" s="79"/>
      <c r="N7" s="4"/>
      <c r="O7" s="35"/>
    </row>
    <row r="8" s="1" customFormat="1" ht="21.95" customHeight="1" spans="1:15">
      <c r="A8" s="59"/>
      <c r="B8" s="60"/>
      <c r="C8" s="61" t="s">
        <v>17</v>
      </c>
      <c r="D8" s="61"/>
      <c r="E8" s="58"/>
      <c r="F8" s="58"/>
      <c r="G8" s="58"/>
      <c r="H8" s="58"/>
      <c r="I8" s="58"/>
      <c r="J8" s="4"/>
      <c r="K8" s="4"/>
      <c r="L8" s="79"/>
      <c r="M8" s="79"/>
      <c r="N8" s="4"/>
      <c r="O8" s="35"/>
    </row>
    <row r="9" s="1" customFormat="1" ht="21.95" customHeight="1" spans="1:15">
      <c r="A9" s="62"/>
      <c r="B9" s="62"/>
      <c r="C9" s="61" t="s">
        <v>18</v>
      </c>
      <c r="D9" s="61"/>
      <c r="E9" s="58"/>
      <c r="F9" s="58"/>
      <c r="G9" s="58"/>
      <c r="H9" s="58"/>
      <c r="I9" s="58"/>
      <c r="J9" s="4"/>
      <c r="K9" s="4"/>
      <c r="L9" s="79"/>
      <c r="M9" s="79"/>
      <c r="N9" s="4"/>
      <c r="O9" s="35"/>
    </row>
    <row r="10" s="1" customFormat="1" ht="21.95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33"/>
    </row>
    <row r="11" s="1" customFormat="1" ht="85.05" customHeight="1" spans="1:15">
      <c r="A11" s="4"/>
      <c r="B11" s="63" t="s">
        <v>61</v>
      </c>
      <c r="C11" s="63"/>
      <c r="D11" s="63"/>
      <c r="E11" s="63"/>
      <c r="F11" s="63"/>
      <c r="G11" s="63"/>
      <c r="H11" s="63" t="s">
        <v>62</v>
      </c>
      <c r="I11" s="63"/>
      <c r="J11" s="63"/>
      <c r="K11" s="63"/>
      <c r="L11" s="63"/>
      <c r="M11" s="63"/>
      <c r="N11" s="63"/>
      <c r="O11" s="36"/>
    </row>
    <row r="12" s="1" customFormat="1" ht="21.95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  <c r="O12" s="33"/>
    </row>
    <row r="13" s="1" customFormat="1" ht="21.95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3"/>
    </row>
    <row r="14" s="1" customFormat="1" ht="21.95" customHeight="1" spans="1:15">
      <c r="A14" s="4"/>
      <c r="B14" s="4" t="s">
        <v>31</v>
      </c>
      <c r="C14" s="4" t="s">
        <v>32</v>
      </c>
      <c r="D14" s="64" t="s">
        <v>63</v>
      </c>
      <c r="E14" s="65"/>
      <c r="F14" s="66"/>
      <c r="G14" s="67" t="s">
        <v>34</v>
      </c>
      <c r="H14" s="67" t="s">
        <v>34</v>
      </c>
      <c r="I14" s="4">
        <v>10</v>
      </c>
      <c r="J14" s="4"/>
      <c r="K14" s="4">
        <v>10</v>
      </c>
      <c r="L14" s="4"/>
      <c r="M14" s="4"/>
      <c r="N14" s="4"/>
      <c r="O14" s="33"/>
    </row>
    <row r="15" s="1" customFormat="1" ht="21.95" customHeight="1" spans="1:15">
      <c r="A15" s="4"/>
      <c r="B15" s="4"/>
      <c r="C15" s="4" t="s">
        <v>35</v>
      </c>
      <c r="D15" s="64" t="s">
        <v>64</v>
      </c>
      <c r="E15" s="65"/>
      <c r="F15" s="66"/>
      <c r="G15" s="68">
        <v>1</v>
      </c>
      <c r="H15" s="69">
        <v>1</v>
      </c>
      <c r="I15" s="4">
        <v>10</v>
      </c>
      <c r="J15" s="4"/>
      <c r="K15" s="4">
        <v>10</v>
      </c>
      <c r="L15" s="4"/>
      <c r="M15" s="4"/>
      <c r="N15" s="4"/>
      <c r="O15" s="33"/>
    </row>
    <row r="16" s="1" customFormat="1" ht="21.95" customHeight="1" spans="1:15">
      <c r="A16" s="4"/>
      <c r="B16" s="4"/>
      <c r="C16" s="70" t="s">
        <v>39</v>
      </c>
      <c r="D16" s="64" t="s">
        <v>40</v>
      </c>
      <c r="E16" s="65"/>
      <c r="F16" s="66"/>
      <c r="G16" s="71">
        <v>43831</v>
      </c>
      <c r="H16" s="72">
        <v>43831</v>
      </c>
      <c r="I16" s="4">
        <v>5</v>
      </c>
      <c r="J16" s="4"/>
      <c r="K16" s="4">
        <v>5</v>
      </c>
      <c r="L16" s="4"/>
      <c r="M16" s="4"/>
      <c r="N16" s="4"/>
      <c r="O16" s="33"/>
    </row>
    <row r="17" s="1" customFormat="1" ht="21.95" customHeight="1" spans="1:15">
      <c r="A17" s="4"/>
      <c r="B17" s="4"/>
      <c r="C17" s="73"/>
      <c r="D17" s="64" t="s">
        <v>41</v>
      </c>
      <c r="E17" s="65"/>
      <c r="F17" s="66"/>
      <c r="G17" s="74">
        <v>44012</v>
      </c>
      <c r="H17" s="74">
        <v>44012</v>
      </c>
      <c r="I17" s="4">
        <v>5</v>
      </c>
      <c r="J17" s="4"/>
      <c r="K17" s="4">
        <v>5</v>
      </c>
      <c r="L17" s="4"/>
      <c r="M17" s="4"/>
      <c r="N17" s="4"/>
      <c r="O17" s="33"/>
    </row>
    <row r="18" s="1" customFormat="1" ht="21.95" customHeight="1" spans="1:15">
      <c r="A18" s="4"/>
      <c r="B18" s="4"/>
      <c r="C18" s="75"/>
      <c r="D18" s="64" t="s">
        <v>65</v>
      </c>
      <c r="E18" s="65"/>
      <c r="F18" s="66"/>
      <c r="G18" s="74">
        <v>43985</v>
      </c>
      <c r="H18" s="74">
        <v>43985</v>
      </c>
      <c r="I18" s="4">
        <v>10</v>
      </c>
      <c r="J18" s="4"/>
      <c r="K18" s="4">
        <v>10</v>
      </c>
      <c r="L18" s="4"/>
      <c r="M18" s="4"/>
      <c r="N18" s="4"/>
      <c r="O18" s="37"/>
    </row>
    <row r="19" s="1" customFormat="1" ht="21.95" customHeight="1" spans="1:15">
      <c r="A19" s="4"/>
      <c r="B19" s="4"/>
      <c r="C19" s="4" t="s">
        <v>42</v>
      </c>
      <c r="D19" s="64" t="s">
        <v>66</v>
      </c>
      <c r="E19" s="65"/>
      <c r="F19" s="66"/>
      <c r="G19" s="4" t="s">
        <v>67</v>
      </c>
      <c r="H19" s="4" t="s">
        <v>67</v>
      </c>
      <c r="I19" s="4">
        <v>10</v>
      </c>
      <c r="J19" s="4"/>
      <c r="K19" s="4">
        <v>10</v>
      </c>
      <c r="L19" s="4"/>
      <c r="M19" s="4"/>
      <c r="N19" s="4"/>
      <c r="O19" s="33"/>
    </row>
    <row r="20" s="1" customFormat="1" ht="21.95" customHeight="1" spans="1:15">
      <c r="A20" s="4"/>
      <c r="B20" s="70" t="s">
        <v>46</v>
      </c>
      <c r="C20" s="4" t="s">
        <v>47</v>
      </c>
      <c r="D20" s="64"/>
      <c r="E20" s="65"/>
      <c r="F20" s="66"/>
      <c r="G20" s="68"/>
      <c r="H20" s="4"/>
      <c r="I20" s="80"/>
      <c r="J20" s="81"/>
      <c r="K20" s="80"/>
      <c r="L20" s="81"/>
      <c r="M20" s="80"/>
      <c r="N20" s="81"/>
      <c r="O20" s="33"/>
    </row>
    <row r="21" s="1" customFormat="1" ht="21.95" customHeight="1" spans="1:15">
      <c r="A21" s="4"/>
      <c r="B21" s="73"/>
      <c r="C21" s="4" t="s">
        <v>48</v>
      </c>
      <c r="D21" s="64" t="s">
        <v>68</v>
      </c>
      <c r="E21" s="65"/>
      <c r="F21" s="66"/>
      <c r="G21" s="76" t="s">
        <v>50</v>
      </c>
      <c r="H21" s="77">
        <v>0.9</v>
      </c>
      <c r="I21" s="4">
        <v>10</v>
      </c>
      <c r="J21" s="4"/>
      <c r="K21" s="4">
        <v>9</v>
      </c>
      <c r="L21" s="4"/>
      <c r="M21" s="4"/>
      <c r="N21" s="4"/>
      <c r="O21" s="33"/>
    </row>
    <row r="22" s="1" customFormat="1" ht="21.95" customHeight="1" spans="1:15">
      <c r="A22" s="4"/>
      <c r="B22" s="73"/>
      <c r="C22" s="4" t="s">
        <v>51</v>
      </c>
      <c r="D22" s="64"/>
      <c r="E22" s="65"/>
      <c r="F22" s="66"/>
      <c r="G22" s="68"/>
      <c r="H22" s="4"/>
      <c r="I22" s="80"/>
      <c r="J22" s="81"/>
      <c r="K22" s="80"/>
      <c r="L22" s="81"/>
      <c r="M22" s="80"/>
      <c r="N22" s="81"/>
      <c r="O22" s="33"/>
    </row>
    <row r="23" s="1" customFormat="1" ht="27.1" customHeight="1" spans="1:15">
      <c r="A23" s="4"/>
      <c r="B23" s="73"/>
      <c r="C23" s="4" t="s">
        <v>52</v>
      </c>
      <c r="D23" s="64" t="s">
        <v>69</v>
      </c>
      <c r="E23" s="65"/>
      <c r="F23" s="66"/>
      <c r="G23" s="69" t="s">
        <v>70</v>
      </c>
      <c r="H23" s="77">
        <v>1</v>
      </c>
      <c r="I23" s="4">
        <v>10</v>
      </c>
      <c r="J23" s="4"/>
      <c r="K23" s="4">
        <v>10</v>
      </c>
      <c r="L23" s="4"/>
      <c r="M23" s="4"/>
      <c r="N23" s="4"/>
      <c r="O23" s="33"/>
    </row>
    <row r="24" s="1" customFormat="1" ht="21.95" customHeight="1" spans="1:15">
      <c r="A24" s="4"/>
      <c r="B24" s="75"/>
      <c r="C24" s="4"/>
      <c r="D24" s="64" t="s">
        <v>71</v>
      </c>
      <c r="E24" s="65"/>
      <c r="F24" s="66"/>
      <c r="G24" s="76" t="s">
        <v>72</v>
      </c>
      <c r="H24" s="78" t="s">
        <v>73</v>
      </c>
      <c r="I24" s="4">
        <v>10</v>
      </c>
      <c r="J24" s="4"/>
      <c r="K24" s="4">
        <v>10</v>
      </c>
      <c r="L24" s="4"/>
      <c r="M24" s="4"/>
      <c r="N24" s="4"/>
      <c r="O24" s="33"/>
    </row>
    <row r="25" s="1" customFormat="1" ht="21.95" customHeight="1" spans="1:15">
      <c r="A25" s="4"/>
      <c r="B25" s="4" t="s">
        <v>55</v>
      </c>
      <c r="C25" s="4" t="s">
        <v>56</v>
      </c>
      <c r="D25" s="64" t="s">
        <v>74</v>
      </c>
      <c r="E25" s="65"/>
      <c r="F25" s="66"/>
      <c r="G25" s="69" t="s">
        <v>58</v>
      </c>
      <c r="H25" s="77">
        <v>0.95</v>
      </c>
      <c r="I25" s="4">
        <v>10</v>
      </c>
      <c r="J25" s="4"/>
      <c r="K25" s="4">
        <v>10</v>
      </c>
      <c r="L25" s="4"/>
      <c r="M25" s="4"/>
      <c r="N25" s="4"/>
      <c r="O25" s="33"/>
    </row>
    <row r="26" s="1" customFormat="1" ht="21.95" customHeight="1" spans="1:15">
      <c r="A26" s="76" t="s">
        <v>59</v>
      </c>
      <c r="B26" s="76"/>
      <c r="C26" s="76"/>
      <c r="D26" s="76"/>
      <c r="E26" s="76"/>
      <c r="F26" s="76"/>
      <c r="G26" s="76"/>
      <c r="H26" s="76"/>
      <c r="I26" s="76">
        <f>SUM(I14:J25)+J6</f>
        <v>100</v>
      </c>
      <c r="J26" s="76"/>
      <c r="K26" s="4">
        <v>99</v>
      </c>
      <c r="L26" s="4"/>
      <c r="M26" s="62"/>
      <c r="N26" s="62"/>
      <c r="O26" s="33"/>
    </row>
    <row r="27" s="1" customFormat="1" ht="21.95" customHeight="1" spans="15:15">
      <c r="O27" s="36"/>
    </row>
    <row r="28" s="1" customFormat="1" spans="15:15">
      <c r="O28" s="36"/>
    </row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9"/>
    <mergeCell ref="B20:B24"/>
    <mergeCell ref="C12:C13"/>
    <mergeCell ref="C16:C18"/>
    <mergeCell ref="C23:C24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C3" sqref="C3:N3"/>
    </sheetView>
  </sheetViews>
  <sheetFormatPr defaultColWidth="9" defaultRowHeight="13.5"/>
  <cols>
    <col min="1" max="1" width="14" style="1" customWidth="1"/>
    <col min="2" max="2" width="14.7833333333333" style="1" customWidth="1"/>
    <col min="3" max="3" width="15.3333333333333" style="1" customWidth="1"/>
    <col min="4" max="4" width="7.33333333333333" style="1" customWidth="1"/>
    <col min="5" max="5" width="15" style="1" customWidth="1"/>
    <col min="6" max="6" width="5.89166666666667" style="1" customWidth="1"/>
    <col min="7" max="7" width="16.2166666666667" style="1" customWidth="1"/>
    <col min="8" max="8" width="14.8916666666667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2"/>
    </row>
    <row r="3" s="40" customFormat="1" ht="19.1" customHeight="1" spans="1:15">
      <c r="A3" s="7" t="s">
        <v>2</v>
      </c>
      <c r="B3" s="7"/>
      <c r="C3" s="7" t="s">
        <v>75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9"/>
    </row>
    <row r="4" s="40" customFormat="1" ht="19.1" customHeight="1" spans="1:15">
      <c r="A4" s="7" t="s">
        <v>4</v>
      </c>
      <c r="B4" s="7"/>
      <c r="C4" s="7" t="s">
        <v>5</v>
      </c>
      <c r="D4" s="7"/>
      <c r="E4" s="7"/>
      <c r="F4" s="7"/>
      <c r="G4" s="7"/>
      <c r="H4" s="7" t="s">
        <v>6</v>
      </c>
      <c r="I4" s="7"/>
      <c r="J4" s="7" t="s">
        <v>7</v>
      </c>
      <c r="K4" s="7"/>
      <c r="L4" s="7"/>
      <c r="M4" s="7"/>
      <c r="N4" s="7"/>
      <c r="O4" s="49"/>
    </row>
    <row r="5" s="40" customFormat="1" ht="19.1" customHeight="1" spans="1:15">
      <c r="A5" s="5" t="s">
        <v>8</v>
      </c>
      <c r="B5" s="6"/>
      <c r="C5" s="7"/>
      <c r="D5" s="7"/>
      <c r="E5" s="7" t="s">
        <v>9</v>
      </c>
      <c r="F5" s="7" t="s">
        <v>10</v>
      </c>
      <c r="G5" s="7"/>
      <c r="H5" s="7" t="s">
        <v>11</v>
      </c>
      <c r="I5" s="7"/>
      <c r="J5" s="7" t="s">
        <v>12</v>
      </c>
      <c r="K5" s="7"/>
      <c r="L5" s="7" t="s">
        <v>13</v>
      </c>
      <c r="M5" s="7"/>
      <c r="N5" s="7" t="s">
        <v>14</v>
      </c>
      <c r="O5" s="49"/>
    </row>
    <row r="6" s="40" customFormat="1" ht="19.1" customHeight="1" spans="1:15">
      <c r="A6" s="8"/>
      <c r="B6" s="9"/>
      <c r="C6" s="10" t="s">
        <v>15</v>
      </c>
      <c r="D6" s="10"/>
      <c r="E6" s="41">
        <v>5</v>
      </c>
      <c r="F6" s="41">
        <v>2.5</v>
      </c>
      <c r="G6" s="41"/>
      <c r="H6" s="41">
        <v>2.5</v>
      </c>
      <c r="I6" s="41"/>
      <c r="J6" s="7">
        <v>10</v>
      </c>
      <c r="K6" s="7"/>
      <c r="L6" s="34">
        <f>IFERROR(H6/F6,"")</f>
        <v>1</v>
      </c>
      <c r="M6" s="34"/>
      <c r="N6" s="7">
        <f>IFERROR(L6*J6,"")</f>
        <v>10</v>
      </c>
      <c r="O6" s="50"/>
    </row>
    <row r="7" s="40" customFormat="1" ht="19.1" customHeight="1" spans="1:15">
      <c r="A7" s="8"/>
      <c r="B7" s="9"/>
      <c r="C7" s="7" t="s">
        <v>16</v>
      </c>
      <c r="D7" s="7"/>
      <c r="E7" s="41">
        <v>5</v>
      </c>
      <c r="F7" s="41">
        <v>2.5</v>
      </c>
      <c r="G7" s="41"/>
      <c r="H7" s="41">
        <v>2.5</v>
      </c>
      <c r="I7" s="41"/>
      <c r="J7" s="7"/>
      <c r="K7" s="7"/>
      <c r="L7" s="34">
        <v>1</v>
      </c>
      <c r="M7" s="34"/>
      <c r="N7" s="7"/>
      <c r="O7" s="50"/>
    </row>
    <row r="8" s="40" customFormat="1" ht="19.1" customHeight="1" spans="1:15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7"/>
      <c r="K8" s="7"/>
      <c r="L8" s="34"/>
      <c r="M8" s="34"/>
      <c r="N8" s="7"/>
      <c r="O8" s="50"/>
    </row>
    <row r="9" s="40" customFormat="1" ht="19.1" customHeight="1" spans="1:15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7"/>
      <c r="K9" s="7"/>
      <c r="L9" s="34"/>
      <c r="M9" s="34"/>
      <c r="N9" s="7"/>
      <c r="O9" s="50"/>
    </row>
    <row r="10" s="40" customFormat="1" ht="19.1" customHeight="1" spans="1:15">
      <c r="A10" s="7" t="s">
        <v>19</v>
      </c>
      <c r="B10" s="7" t="s">
        <v>20</v>
      </c>
      <c r="C10" s="7"/>
      <c r="D10" s="7"/>
      <c r="E10" s="7"/>
      <c r="F10" s="7"/>
      <c r="G10" s="7"/>
      <c r="H10" s="7" t="s">
        <v>21</v>
      </c>
      <c r="I10" s="7"/>
      <c r="J10" s="7"/>
      <c r="K10" s="7"/>
      <c r="L10" s="7"/>
      <c r="M10" s="7"/>
      <c r="N10" s="7"/>
      <c r="O10" s="49"/>
    </row>
    <row r="11" s="40" customFormat="1" ht="51" customHeight="1" spans="1:15">
      <c r="A11" s="7"/>
      <c r="B11" s="16" t="s">
        <v>76</v>
      </c>
      <c r="C11" s="16"/>
      <c r="D11" s="16"/>
      <c r="E11" s="16"/>
      <c r="F11" s="16"/>
      <c r="G11" s="16"/>
      <c r="H11" s="16" t="s">
        <v>77</v>
      </c>
      <c r="I11" s="16"/>
      <c r="J11" s="16"/>
      <c r="K11" s="16"/>
      <c r="L11" s="16"/>
      <c r="M11" s="16"/>
      <c r="N11" s="16"/>
      <c r="O11" s="51"/>
    </row>
    <row r="12" s="40" customFormat="1" ht="19.1" customHeight="1" spans="1:15">
      <c r="A12" s="7" t="s">
        <v>24</v>
      </c>
      <c r="B12" s="7" t="s">
        <v>25</v>
      </c>
      <c r="C12" s="7" t="s">
        <v>26</v>
      </c>
      <c r="D12" s="7" t="s">
        <v>27</v>
      </c>
      <c r="E12" s="7"/>
      <c r="F12" s="7"/>
      <c r="G12" s="7" t="s">
        <v>28</v>
      </c>
      <c r="H12" s="7" t="s">
        <v>29</v>
      </c>
      <c r="I12" s="7" t="s">
        <v>12</v>
      </c>
      <c r="J12" s="7"/>
      <c r="K12" s="7" t="s">
        <v>14</v>
      </c>
      <c r="L12" s="7"/>
      <c r="M12" s="7" t="s">
        <v>30</v>
      </c>
      <c r="N12" s="7"/>
      <c r="O12" s="49"/>
    </row>
    <row r="13" s="40" customFormat="1" ht="19.1" customHeight="1" spans="1: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9"/>
    </row>
    <row r="14" s="40" customFormat="1" ht="19.1" customHeight="1" spans="1:15">
      <c r="A14" s="7"/>
      <c r="B14" s="7" t="s">
        <v>31</v>
      </c>
      <c r="C14" s="7" t="s">
        <v>32</v>
      </c>
      <c r="D14" s="17" t="s">
        <v>78</v>
      </c>
      <c r="E14" s="18"/>
      <c r="F14" s="19"/>
      <c r="G14" s="20" t="s">
        <v>79</v>
      </c>
      <c r="H14" s="20" t="s">
        <v>79</v>
      </c>
      <c r="I14" s="7">
        <v>10</v>
      </c>
      <c r="J14" s="7"/>
      <c r="K14" s="7">
        <v>10</v>
      </c>
      <c r="L14" s="7"/>
      <c r="M14" s="7"/>
      <c r="N14" s="7"/>
      <c r="O14" s="49"/>
    </row>
    <row r="15" s="40" customFormat="1" ht="19.1" customHeight="1" spans="1:15">
      <c r="A15" s="7"/>
      <c r="B15" s="7"/>
      <c r="C15" s="26" t="s">
        <v>35</v>
      </c>
      <c r="D15" s="17" t="s">
        <v>36</v>
      </c>
      <c r="E15" s="18"/>
      <c r="F15" s="19"/>
      <c r="G15" s="21">
        <v>1</v>
      </c>
      <c r="H15" s="22">
        <v>1</v>
      </c>
      <c r="I15" s="7">
        <v>5</v>
      </c>
      <c r="J15" s="7"/>
      <c r="K15" s="7">
        <v>5</v>
      </c>
      <c r="L15" s="7"/>
      <c r="M15" s="7"/>
      <c r="N15" s="7"/>
      <c r="O15" s="49"/>
    </row>
    <row r="16" s="40" customFormat="1" ht="19.1" customHeight="1" spans="1:15">
      <c r="A16" s="7"/>
      <c r="B16" s="7"/>
      <c r="C16" s="30"/>
      <c r="D16" s="42" t="s">
        <v>37</v>
      </c>
      <c r="E16" s="43"/>
      <c r="F16" s="44"/>
      <c r="G16" s="21">
        <v>1</v>
      </c>
      <c r="H16" s="21">
        <v>1</v>
      </c>
      <c r="I16" s="38">
        <v>5</v>
      </c>
      <c r="J16" s="39"/>
      <c r="K16" s="38">
        <v>5</v>
      </c>
      <c r="L16" s="39"/>
      <c r="M16" s="38"/>
      <c r="N16" s="39"/>
      <c r="O16" s="49"/>
    </row>
    <row r="17" s="40" customFormat="1" ht="19.1" customHeight="1" spans="1:15">
      <c r="A17" s="7"/>
      <c r="B17" s="7"/>
      <c r="C17" s="7" t="s">
        <v>39</v>
      </c>
      <c r="D17" s="17" t="s">
        <v>40</v>
      </c>
      <c r="E17" s="18"/>
      <c r="F17" s="19"/>
      <c r="G17" s="23">
        <v>43831</v>
      </c>
      <c r="H17" s="24">
        <v>43831</v>
      </c>
      <c r="I17" s="7">
        <v>5</v>
      </c>
      <c r="J17" s="7"/>
      <c r="K17" s="7">
        <v>5</v>
      </c>
      <c r="L17" s="7"/>
      <c r="M17" s="7"/>
      <c r="N17" s="7"/>
      <c r="O17" s="49"/>
    </row>
    <row r="18" s="40" customFormat="1" ht="19.1" customHeight="1" spans="1:15">
      <c r="A18" s="7"/>
      <c r="B18" s="7"/>
      <c r="C18" s="7"/>
      <c r="D18" s="17" t="s">
        <v>41</v>
      </c>
      <c r="E18" s="18"/>
      <c r="F18" s="19"/>
      <c r="G18" s="23">
        <v>44196</v>
      </c>
      <c r="H18" s="24">
        <v>44196</v>
      </c>
      <c r="I18" s="7">
        <v>5</v>
      </c>
      <c r="J18" s="7"/>
      <c r="K18" s="7">
        <v>5</v>
      </c>
      <c r="L18" s="7"/>
      <c r="M18" s="7"/>
      <c r="N18" s="7"/>
      <c r="O18" s="49"/>
    </row>
    <row r="19" s="40" customFormat="1" ht="19.1" customHeight="1" spans="1:15">
      <c r="A19" s="7"/>
      <c r="B19" s="7"/>
      <c r="C19" s="7" t="s">
        <v>42</v>
      </c>
      <c r="D19" s="45" t="s">
        <v>80</v>
      </c>
      <c r="E19" s="46"/>
      <c r="F19" s="47"/>
      <c r="G19" s="7" t="s">
        <v>81</v>
      </c>
      <c r="H19" s="7" t="s">
        <v>82</v>
      </c>
      <c r="I19" s="7">
        <v>10</v>
      </c>
      <c r="J19" s="7"/>
      <c r="K19" s="7">
        <v>10</v>
      </c>
      <c r="L19" s="7"/>
      <c r="M19" s="7"/>
      <c r="N19" s="7"/>
      <c r="O19" s="52"/>
    </row>
    <row r="20" s="40" customFormat="1" ht="19.1" customHeight="1" spans="1:15">
      <c r="A20" s="7"/>
      <c r="B20" s="7"/>
      <c r="C20" s="7"/>
      <c r="D20" s="17" t="s">
        <v>83</v>
      </c>
      <c r="E20" s="18"/>
      <c r="F20" s="19"/>
      <c r="G20" s="48" t="s">
        <v>84</v>
      </c>
      <c r="H20" s="48" t="s">
        <v>85</v>
      </c>
      <c r="I20" s="7">
        <v>10</v>
      </c>
      <c r="J20" s="7"/>
      <c r="K20" s="7">
        <v>10</v>
      </c>
      <c r="L20" s="7"/>
      <c r="M20" s="7"/>
      <c r="N20" s="7"/>
      <c r="O20" s="49"/>
    </row>
    <row r="21" s="40" customFormat="1" ht="19.1" customHeight="1" spans="1:15">
      <c r="A21" s="7"/>
      <c r="B21" s="26" t="s">
        <v>46</v>
      </c>
      <c r="C21" s="7" t="s">
        <v>47</v>
      </c>
      <c r="D21" s="42"/>
      <c r="E21" s="43"/>
      <c r="F21" s="44"/>
      <c r="G21" s="21"/>
      <c r="H21" s="7"/>
      <c r="I21" s="38"/>
      <c r="J21" s="39"/>
      <c r="K21" s="38"/>
      <c r="L21" s="39"/>
      <c r="M21" s="38"/>
      <c r="N21" s="39"/>
      <c r="O21" s="49"/>
    </row>
    <row r="22" s="40" customFormat="1" ht="19.1" customHeight="1" spans="1:15">
      <c r="A22" s="7"/>
      <c r="B22" s="27"/>
      <c r="C22" s="7" t="s">
        <v>48</v>
      </c>
      <c r="D22" s="17" t="s">
        <v>86</v>
      </c>
      <c r="E22" s="18"/>
      <c r="F22" s="19"/>
      <c r="G22" s="31" t="s">
        <v>50</v>
      </c>
      <c r="H22" s="28">
        <v>1</v>
      </c>
      <c r="I22" s="7">
        <v>10</v>
      </c>
      <c r="J22" s="7"/>
      <c r="K22" s="7">
        <v>10</v>
      </c>
      <c r="L22" s="7"/>
      <c r="M22" s="7"/>
      <c r="N22" s="7"/>
      <c r="O22" s="49"/>
    </row>
    <row r="23" s="40" customFormat="1" ht="19.1" customHeight="1" spans="1:15">
      <c r="A23" s="7"/>
      <c r="B23" s="27"/>
      <c r="C23" s="7" t="s">
        <v>51</v>
      </c>
      <c r="D23" s="17"/>
      <c r="E23" s="18"/>
      <c r="F23" s="19"/>
      <c r="G23" s="21"/>
      <c r="H23" s="7"/>
      <c r="I23" s="38"/>
      <c r="J23" s="39"/>
      <c r="K23" s="38"/>
      <c r="L23" s="39"/>
      <c r="M23" s="38"/>
      <c r="N23" s="39"/>
      <c r="O23" s="49"/>
    </row>
    <row r="24" s="40" customFormat="1" ht="28" customHeight="1" spans="1:15">
      <c r="A24" s="7"/>
      <c r="B24" s="27"/>
      <c r="C24" s="7" t="s">
        <v>52</v>
      </c>
      <c r="D24" s="17" t="s">
        <v>87</v>
      </c>
      <c r="E24" s="18"/>
      <c r="F24" s="19"/>
      <c r="G24" s="22" t="s">
        <v>70</v>
      </c>
      <c r="H24" s="28">
        <v>1</v>
      </c>
      <c r="I24" s="7">
        <v>10</v>
      </c>
      <c r="J24" s="7"/>
      <c r="K24" s="7">
        <v>10</v>
      </c>
      <c r="L24" s="7"/>
      <c r="M24" s="7"/>
      <c r="N24" s="7"/>
      <c r="O24" s="49"/>
    </row>
    <row r="25" s="40" customFormat="1" ht="19.1" customHeight="1" spans="1:15">
      <c r="A25" s="7"/>
      <c r="B25" s="30"/>
      <c r="C25" s="7"/>
      <c r="D25" s="17" t="s">
        <v>71</v>
      </c>
      <c r="E25" s="18"/>
      <c r="F25" s="19"/>
      <c r="G25" s="21" t="s">
        <v>54</v>
      </c>
      <c r="H25" s="21" t="s">
        <v>54</v>
      </c>
      <c r="I25" s="7">
        <v>10</v>
      </c>
      <c r="J25" s="7"/>
      <c r="K25" s="7">
        <v>10</v>
      </c>
      <c r="L25" s="7"/>
      <c r="M25" s="7"/>
      <c r="N25" s="7"/>
      <c r="O25" s="49"/>
    </row>
    <row r="26" s="40" customFormat="1" ht="31.05" customHeight="1" spans="1:15">
      <c r="A26" s="7"/>
      <c r="B26" s="7" t="s">
        <v>55</v>
      </c>
      <c r="C26" s="7" t="s">
        <v>56</v>
      </c>
      <c r="D26" s="17" t="s">
        <v>88</v>
      </c>
      <c r="E26" s="18"/>
      <c r="F26" s="19"/>
      <c r="G26" s="22" t="s">
        <v>58</v>
      </c>
      <c r="H26" s="28">
        <v>0.95</v>
      </c>
      <c r="I26" s="7">
        <v>10</v>
      </c>
      <c r="J26" s="7"/>
      <c r="K26" s="7">
        <v>10</v>
      </c>
      <c r="L26" s="7"/>
      <c r="M26" s="7"/>
      <c r="N26" s="7"/>
      <c r="O26" s="49"/>
    </row>
    <row r="27" s="40" customFormat="1" ht="19.1" customHeight="1" spans="1:15">
      <c r="A27" s="31" t="s">
        <v>59</v>
      </c>
      <c r="B27" s="31"/>
      <c r="C27" s="31"/>
      <c r="D27" s="31"/>
      <c r="E27" s="31"/>
      <c r="F27" s="31"/>
      <c r="G27" s="31"/>
      <c r="H27" s="31"/>
      <c r="I27" s="31">
        <f>SUM(I14:J26)+J6</f>
        <v>100</v>
      </c>
      <c r="J27" s="31"/>
      <c r="K27" s="7">
        <v>100</v>
      </c>
      <c r="L27" s="7"/>
      <c r="M27" s="15"/>
      <c r="N27" s="15"/>
      <c r="O27" s="49"/>
    </row>
    <row r="28" s="40" customFormat="1" ht="19.1" customHeight="1" spans="15:15">
      <c r="O28" s="50"/>
    </row>
    <row r="29" s="1" customFormat="1" spans="15:15">
      <c r="O29" s="36"/>
    </row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0"/>
    <mergeCell ref="B21:B25"/>
    <mergeCell ref="C12:C13"/>
    <mergeCell ref="C15:C16"/>
    <mergeCell ref="C17:C18"/>
    <mergeCell ref="C19:C20"/>
    <mergeCell ref="C24:C25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workbookViewId="0">
      <selection activeCell="C3" sqref="C3:N3"/>
    </sheetView>
  </sheetViews>
  <sheetFormatPr defaultColWidth="9" defaultRowHeight="13.5"/>
  <cols>
    <col min="1" max="1" width="12.7833333333333" style="1" customWidth="1"/>
    <col min="2" max="2" width="14.3333333333333" style="1" customWidth="1"/>
    <col min="3" max="3" width="16.3333333333333" style="1" customWidth="1"/>
    <col min="4" max="4" width="7.33333333333333" style="1" customWidth="1"/>
    <col min="5" max="5" width="12.55" style="1" customWidth="1"/>
    <col min="6" max="6" width="7.55" style="1" customWidth="1"/>
    <col min="7" max="8" width="16.2166666666667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9" style="1" customWidth="1"/>
    <col min="15" max="15" width="48.3333333333333" style="1" customWidth="1"/>
    <col min="16" max="16384" width="9" style="1"/>
  </cols>
  <sheetData>
    <row r="1" s="1" customFormat="1" ht="20.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2"/>
    </row>
    <row r="3" s="1" customFormat="1" ht="21.95" customHeight="1" spans="1:15">
      <c r="A3" s="4" t="s">
        <v>2</v>
      </c>
      <c r="B3" s="4"/>
      <c r="C3" s="4" t="s">
        <v>89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3"/>
    </row>
    <row r="4" s="1" customFormat="1" ht="21.9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33"/>
    </row>
    <row r="5" s="1" customFormat="1" ht="21.95" customHeight="1" spans="1:15">
      <c r="A5" s="5" t="s">
        <v>8</v>
      </c>
      <c r="B5" s="6"/>
      <c r="C5" s="7"/>
      <c r="D5" s="7"/>
      <c r="E5" s="7" t="s">
        <v>9</v>
      </c>
      <c r="F5" s="7" t="s">
        <v>10</v>
      </c>
      <c r="G5" s="7"/>
      <c r="H5" s="7" t="s">
        <v>11</v>
      </c>
      <c r="I5" s="7"/>
      <c r="J5" s="7" t="s">
        <v>12</v>
      </c>
      <c r="K5" s="7"/>
      <c r="L5" s="7" t="s">
        <v>13</v>
      </c>
      <c r="M5" s="7"/>
      <c r="N5" s="7" t="s">
        <v>14</v>
      </c>
      <c r="O5" s="33"/>
    </row>
    <row r="6" s="1" customFormat="1" ht="21.95" customHeight="1" spans="1:15">
      <c r="A6" s="8"/>
      <c r="B6" s="9"/>
      <c r="C6" s="10" t="s">
        <v>15</v>
      </c>
      <c r="D6" s="10"/>
      <c r="E6" s="11">
        <v>12</v>
      </c>
      <c r="F6" s="11">
        <v>12</v>
      </c>
      <c r="G6" s="11"/>
      <c r="H6" s="11">
        <v>12</v>
      </c>
      <c r="I6" s="11"/>
      <c r="J6" s="7">
        <v>10</v>
      </c>
      <c r="K6" s="7"/>
      <c r="L6" s="34">
        <f>IFERROR(H6/F6,"")</f>
        <v>1</v>
      </c>
      <c r="M6" s="34"/>
      <c r="N6" s="7">
        <f>IFERROR(L6*J6,"")</f>
        <v>10</v>
      </c>
      <c r="O6" s="35"/>
    </row>
    <row r="7" s="1" customFormat="1" ht="21.95" customHeight="1" spans="1:15">
      <c r="A7" s="8"/>
      <c r="B7" s="9"/>
      <c r="C7" s="7" t="s">
        <v>16</v>
      </c>
      <c r="D7" s="7"/>
      <c r="E7" s="11">
        <v>12</v>
      </c>
      <c r="F7" s="11">
        <v>12</v>
      </c>
      <c r="G7" s="11"/>
      <c r="H7" s="11">
        <v>12</v>
      </c>
      <c r="I7" s="11"/>
      <c r="J7" s="7"/>
      <c r="K7" s="7"/>
      <c r="L7" s="34">
        <v>1</v>
      </c>
      <c r="M7" s="34"/>
      <c r="N7" s="7"/>
      <c r="O7" s="35"/>
    </row>
    <row r="8" s="1" customFormat="1" ht="21.95" customHeight="1" spans="1:15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7"/>
      <c r="K8" s="7"/>
      <c r="L8" s="34"/>
      <c r="M8" s="34"/>
      <c r="N8" s="7"/>
      <c r="O8" s="35"/>
    </row>
    <row r="9" s="1" customFormat="1" ht="21.95" customHeight="1" spans="1:15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7"/>
      <c r="K9" s="7"/>
      <c r="L9" s="34"/>
      <c r="M9" s="34"/>
      <c r="N9" s="7"/>
      <c r="O9" s="35"/>
    </row>
    <row r="10" s="1" customFormat="1" ht="21.95" customHeight="1" spans="1:15">
      <c r="A10" s="7" t="s">
        <v>19</v>
      </c>
      <c r="B10" s="7" t="s">
        <v>20</v>
      </c>
      <c r="C10" s="7"/>
      <c r="D10" s="7"/>
      <c r="E10" s="7"/>
      <c r="F10" s="7"/>
      <c r="G10" s="7"/>
      <c r="H10" s="7" t="s">
        <v>21</v>
      </c>
      <c r="I10" s="7"/>
      <c r="J10" s="7"/>
      <c r="K10" s="7"/>
      <c r="L10" s="7"/>
      <c r="M10" s="7"/>
      <c r="N10" s="7"/>
      <c r="O10" s="33"/>
    </row>
    <row r="11" s="1" customFormat="1" ht="70.05" customHeight="1" spans="1:15">
      <c r="A11" s="7"/>
      <c r="B11" s="16" t="s">
        <v>90</v>
      </c>
      <c r="C11" s="16"/>
      <c r="D11" s="16"/>
      <c r="E11" s="16"/>
      <c r="F11" s="16"/>
      <c r="G11" s="16"/>
      <c r="H11" s="16" t="s">
        <v>91</v>
      </c>
      <c r="I11" s="16"/>
      <c r="J11" s="16"/>
      <c r="K11" s="16"/>
      <c r="L11" s="16"/>
      <c r="M11" s="16"/>
      <c r="N11" s="16"/>
      <c r="O11" s="36"/>
    </row>
    <row r="12" s="1" customFormat="1" ht="21.95" customHeight="1" spans="1:15">
      <c r="A12" s="7" t="s">
        <v>24</v>
      </c>
      <c r="B12" s="7" t="s">
        <v>25</v>
      </c>
      <c r="C12" s="7" t="s">
        <v>26</v>
      </c>
      <c r="D12" s="7" t="s">
        <v>27</v>
      </c>
      <c r="E12" s="7"/>
      <c r="F12" s="7"/>
      <c r="G12" s="7" t="s">
        <v>28</v>
      </c>
      <c r="H12" s="7" t="s">
        <v>29</v>
      </c>
      <c r="I12" s="7" t="s">
        <v>12</v>
      </c>
      <c r="J12" s="7"/>
      <c r="K12" s="7" t="s">
        <v>14</v>
      </c>
      <c r="L12" s="7"/>
      <c r="M12" s="7" t="s">
        <v>30</v>
      </c>
      <c r="N12" s="7"/>
      <c r="O12" s="33"/>
    </row>
    <row r="13" s="1" customFormat="1" ht="21.95" customHeight="1" spans="1: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33"/>
    </row>
    <row r="14" s="1" customFormat="1" ht="21.95" customHeight="1" spans="1:15">
      <c r="A14" s="7"/>
      <c r="B14" s="7" t="s">
        <v>31</v>
      </c>
      <c r="C14" s="7" t="s">
        <v>32</v>
      </c>
      <c r="D14" s="17" t="s">
        <v>92</v>
      </c>
      <c r="E14" s="18"/>
      <c r="F14" s="19"/>
      <c r="G14" s="20" t="s">
        <v>93</v>
      </c>
      <c r="H14" s="20" t="s">
        <v>94</v>
      </c>
      <c r="I14" s="7">
        <v>5</v>
      </c>
      <c r="J14" s="7"/>
      <c r="K14" s="7">
        <v>5</v>
      </c>
      <c r="L14" s="7"/>
      <c r="M14" s="7"/>
      <c r="N14" s="7"/>
      <c r="O14" s="33"/>
    </row>
    <row r="15" s="1" customFormat="1" ht="21.95" customHeight="1" spans="1:15">
      <c r="A15" s="7"/>
      <c r="B15" s="7"/>
      <c r="C15" s="7" t="s">
        <v>35</v>
      </c>
      <c r="D15" s="17" t="s">
        <v>36</v>
      </c>
      <c r="E15" s="18"/>
      <c r="F15" s="19"/>
      <c r="G15" s="21">
        <v>1</v>
      </c>
      <c r="H15" s="22">
        <v>1</v>
      </c>
      <c r="I15" s="7">
        <v>10</v>
      </c>
      <c r="J15" s="7"/>
      <c r="K15" s="7">
        <f t="shared" ref="K15:K18" si="0">IFERROR(H15/G15*I15,"")</f>
        <v>10</v>
      </c>
      <c r="L15" s="7"/>
      <c r="M15" s="7"/>
      <c r="N15" s="7"/>
      <c r="O15" s="33"/>
    </row>
    <row r="16" s="1" customFormat="1" ht="21.95" customHeight="1" spans="1:15">
      <c r="A16" s="7"/>
      <c r="B16" s="7"/>
      <c r="C16" s="7"/>
      <c r="D16" s="17" t="s">
        <v>37</v>
      </c>
      <c r="E16" s="18"/>
      <c r="F16" s="19"/>
      <c r="G16" s="21">
        <v>1</v>
      </c>
      <c r="H16" s="22">
        <v>1</v>
      </c>
      <c r="I16" s="7">
        <v>10</v>
      </c>
      <c r="J16" s="7"/>
      <c r="K16" s="7">
        <f t="shared" si="0"/>
        <v>10</v>
      </c>
      <c r="L16" s="7"/>
      <c r="M16" s="7"/>
      <c r="N16" s="7"/>
      <c r="O16" s="33"/>
    </row>
    <row r="17" s="1" customFormat="1" ht="21.95" customHeight="1" spans="1:15">
      <c r="A17" s="7"/>
      <c r="B17" s="7"/>
      <c r="C17" s="7" t="s">
        <v>39</v>
      </c>
      <c r="D17" s="17" t="s">
        <v>40</v>
      </c>
      <c r="E17" s="18"/>
      <c r="F17" s="19"/>
      <c r="G17" s="23">
        <v>43831</v>
      </c>
      <c r="H17" s="24">
        <v>43831</v>
      </c>
      <c r="I17" s="7">
        <v>5</v>
      </c>
      <c r="J17" s="7"/>
      <c r="K17" s="7">
        <f t="shared" si="0"/>
        <v>5</v>
      </c>
      <c r="L17" s="7"/>
      <c r="M17" s="7"/>
      <c r="N17" s="7"/>
      <c r="O17" s="33"/>
    </row>
    <row r="18" s="1" customFormat="1" ht="21.95" customHeight="1" spans="1:15">
      <c r="A18" s="7"/>
      <c r="B18" s="7"/>
      <c r="C18" s="7"/>
      <c r="D18" s="17" t="s">
        <v>41</v>
      </c>
      <c r="E18" s="18"/>
      <c r="F18" s="19"/>
      <c r="G18" s="23">
        <v>44196</v>
      </c>
      <c r="H18" s="24">
        <v>44196</v>
      </c>
      <c r="I18" s="7">
        <v>5</v>
      </c>
      <c r="J18" s="7"/>
      <c r="K18" s="7">
        <f t="shared" si="0"/>
        <v>5</v>
      </c>
      <c r="L18" s="7"/>
      <c r="M18" s="7"/>
      <c r="N18" s="7"/>
      <c r="O18" s="33"/>
    </row>
    <row r="19" s="1" customFormat="1" ht="21.95" customHeight="1" spans="1:15">
      <c r="A19" s="7"/>
      <c r="B19" s="7"/>
      <c r="C19" s="7" t="s">
        <v>42</v>
      </c>
      <c r="D19" s="17" t="s">
        <v>95</v>
      </c>
      <c r="E19" s="18"/>
      <c r="F19" s="19"/>
      <c r="G19" s="20" t="s">
        <v>96</v>
      </c>
      <c r="H19" s="20" t="s">
        <v>96</v>
      </c>
      <c r="I19" s="7">
        <v>10</v>
      </c>
      <c r="J19" s="7"/>
      <c r="K19" s="7">
        <v>10</v>
      </c>
      <c r="L19" s="7"/>
      <c r="M19" s="7"/>
      <c r="N19" s="7"/>
      <c r="O19" s="37"/>
    </row>
    <row r="20" s="1" customFormat="1" ht="21.95" customHeight="1" spans="1:15">
      <c r="A20" s="7"/>
      <c r="B20" s="7"/>
      <c r="C20" s="7"/>
      <c r="D20" s="17" t="s">
        <v>97</v>
      </c>
      <c r="E20" s="18"/>
      <c r="F20" s="19"/>
      <c r="G20" s="25" t="s">
        <v>98</v>
      </c>
      <c r="H20" s="25" t="s">
        <v>99</v>
      </c>
      <c r="I20" s="7">
        <v>5</v>
      </c>
      <c r="J20" s="7"/>
      <c r="K20" s="7">
        <v>2.67</v>
      </c>
      <c r="L20" s="7"/>
      <c r="M20" s="7" t="s">
        <v>100</v>
      </c>
      <c r="N20" s="7"/>
      <c r="O20" s="33"/>
    </row>
    <row r="21" s="1" customFormat="1" ht="21.95" customHeight="1" spans="1:15">
      <c r="A21" s="7"/>
      <c r="B21" s="26" t="s">
        <v>46</v>
      </c>
      <c r="C21" s="7" t="s">
        <v>47</v>
      </c>
      <c r="D21" s="17"/>
      <c r="E21" s="18"/>
      <c r="F21" s="19"/>
      <c r="G21" s="21"/>
      <c r="H21" s="7"/>
      <c r="I21" s="38"/>
      <c r="J21" s="39"/>
      <c r="K21" s="38"/>
      <c r="L21" s="39"/>
      <c r="M21" s="38"/>
      <c r="N21" s="39"/>
      <c r="O21" s="33"/>
    </row>
    <row r="22" s="1" customFormat="1" ht="32.1" customHeight="1" spans="1:15">
      <c r="A22" s="7"/>
      <c r="B22" s="27"/>
      <c r="C22" s="7" t="s">
        <v>48</v>
      </c>
      <c r="D22" s="17" t="s">
        <v>101</v>
      </c>
      <c r="E22" s="18"/>
      <c r="F22" s="19"/>
      <c r="G22" s="21" t="s">
        <v>102</v>
      </c>
      <c r="H22" s="28">
        <v>0.9</v>
      </c>
      <c r="I22" s="7">
        <v>10</v>
      </c>
      <c r="J22" s="7"/>
      <c r="K22" s="7">
        <v>9</v>
      </c>
      <c r="L22" s="7"/>
      <c r="M22" s="7"/>
      <c r="N22" s="7"/>
      <c r="O22" s="33"/>
    </row>
    <row r="23" s="1" customFormat="1" ht="26.05" customHeight="1" spans="1:15">
      <c r="A23" s="7"/>
      <c r="B23" s="27"/>
      <c r="C23" s="7"/>
      <c r="D23" s="17" t="s">
        <v>103</v>
      </c>
      <c r="E23" s="18"/>
      <c r="F23" s="19"/>
      <c r="G23" s="21" t="s">
        <v>102</v>
      </c>
      <c r="H23" s="28">
        <v>0.9</v>
      </c>
      <c r="I23" s="7">
        <v>10</v>
      </c>
      <c r="J23" s="7"/>
      <c r="K23" s="7">
        <v>9</v>
      </c>
      <c r="L23" s="7"/>
      <c r="M23" s="7"/>
      <c r="N23" s="7"/>
      <c r="O23" s="33"/>
    </row>
    <row r="24" s="1" customFormat="1" ht="21.95" customHeight="1" spans="1:15">
      <c r="A24" s="7"/>
      <c r="B24" s="27"/>
      <c r="C24" s="7" t="s">
        <v>51</v>
      </c>
      <c r="D24" s="17"/>
      <c r="E24" s="18"/>
      <c r="F24" s="19"/>
      <c r="G24" s="21"/>
      <c r="H24" s="7"/>
      <c r="I24" s="38"/>
      <c r="J24" s="39"/>
      <c r="K24" s="38"/>
      <c r="L24" s="39"/>
      <c r="M24" s="38"/>
      <c r="N24" s="39"/>
      <c r="O24" s="33"/>
    </row>
    <row r="25" s="1" customFormat="1" ht="31.05" customHeight="1" spans="1:15">
      <c r="A25" s="7"/>
      <c r="B25" s="27"/>
      <c r="C25" s="7" t="s">
        <v>52</v>
      </c>
      <c r="D25" s="17" t="s">
        <v>87</v>
      </c>
      <c r="E25" s="18"/>
      <c r="F25" s="19"/>
      <c r="G25" s="22" t="s">
        <v>70</v>
      </c>
      <c r="H25" s="29">
        <v>0.96</v>
      </c>
      <c r="I25" s="7">
        <v>5</v>
      </c>
      <c r="J25" s="7"/>
      <c r="K25" s="7">
        <v>5</v>
      </c>
      <c r="L25" s="7"/>
      <c r="M25" s="7"/>
      <c r="N25" s="7"/>
      <c r="O25" s="33"/>
    </row>
    <row r="26" s="1" customFormat="1" ht="21.95" customHeight="1" spans="1:15">
      <c r="A26" s="7"/>
      <c r="B26" s="30"/>
      <c r="C26" s="7"/>
      <c r="D26" s="17" t="s">
        <v>71</v>
      </c>
      <c r="E26" s="18"/>
      <c r="F26" s="19"/>
      <c r="G26" s="21" t="s">
        <v>54</v>
      </c>
      <c r="H26" s="21" t="s">
        <v>54</v>
      </c>
      <c r="I26" s="7">
        <v>5</v>
      </c>
      <c r="J26" s="7"/>
      <c r="K26" s="7">
        <v>5</v>
      </c>
      <c r="L26" s="7"/>
      <c r="M26" s="7"/>
      <c r="N26" s="7"/>
      <c r="O26" s="33"/>
    </row>
    <row r="27" s="1" customFormat="1" ht="21.95" customHeight="1" spans="1:15">
      <c r="A27" s="7"/>
      <c r="B27" s="7" t="s">
        <v>55</v>
      </c>
      <c r="C27" s="7" t="s">
        <v>56</v>
      </c>
      <c r="D27" s="17" t="s">
        <v>104</v>
      </c>
      <c r="E27" s="18"/>
      <c r="F27" s="19"/>
      <c r="G27" s="22" t="s">
        <v>58</v>
      </c>
      <c r="H27" s="28">
        <v>0.95</v>
      </c>
      <c r="I27" s="7">
        <v>10</v>
      </c>
      <c r="J27" s="7"/>
      <c r="K27" s="7">
        <v>10</v>
      </c>
      <c r="L27" s="7"/>
      <c r="M27" s="7"/>
      <c r="N27" s="7"/>
      <c r="O27" s="33"/>
    </row>
    <row r="28" s="1" customFormat="1" ht="21.95" customHeight="1" spans="1:15">
      <c r="A28" s="31" t="s">
        <v>59</v>
      </c>
      <c r="B28" s="31"/>
      <c r="C28" s="31"/>
      <c r="D28" s="31"/>
      <c r="E28" s="31"/>
      <c r="F28" s="31"/>
      <c r="G28" s="31"/>
      <c r="H28" s="31"/>
      <c r="I28" s="31">
        <f>SUM(I14:J27)+J6</f>
        <v>100</v>
      </c>
      <c r="J28" s="31"/>
      <c r="K28" s="7">
        <v>95.67</v>
      </c>
      <c r="L28" s="7"/>
      <c r="M28" s="15"/>
      <c r="N28" s="15"/>
      <c r="O28" s="33"/>
    </row>
    <row r="29" s="1" customFormat="1" ht="21.95" customHeight="1" spans="15:15">
      <c r="O29" s="36"/>
    </row>
    <row r="30" s="1" customFormat="1" ht="21.95" customHeight="1" spans="15:15">
      <c r="O30" s="36"/>
    </row>
    <row r="31" s="1" customFormat="1" ht="21.95" customHeight="1" spans="15:15">
      <c r="O31" s="36"/>
    </row>
    <row r="32" s="1" customFormat="1" ht="21.95" customHeight="1" spans="15:15">
      <c r="O32" s="36"/>
    </row>
  </sheetData>
  <mergeCells count="11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6"/>
    <mergeCell ref="C17:C18"/>
    <mergeCell ref="C19:C20"/>
    <mergeCell ref="C22:C23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车辆运行维护费</vt:lpstr>
      <vt:lpstr>公务用车购置项目</vt:lpstr>
      <vt:lpstr>县级领导地方配套设备</vt:lpstr>
      <vt:lpstr>政协会议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2020-03-27T09:57:00Z</dcterms:created>
  <dcterms:modified xsi:type="dcterms:W3CDTF">2021-09-28T15:38:33Z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1438B497E9FC463D91DF49778C048457</vt:lpwstr>
  </property>
</Properties>
</file>