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885" activeTab="1"/>
  </bookViews>
  <sheets>
    <sheet name="成立阿图什市互联网信息办公室项目" sheetId="1" r:id="rId1"/>
    <sheet name="舆情软件及网络安全漏洞扫描工具" sheetId="2" r:id="rId2"/>
  </sheets>
  <definedNames>
    <definedName name="_xlnm.Print_Area" localSheetId="0">成立阿图什市互联网信息办公室项目!$A:$N</definedName>
  </definedNames>
  <calcPr calcId="144525"/>
</workbook>
</file>

<file path=xl/sharedStrings.xml><?xml version="1.0" encoding="utf-8"?>
<sst xmlns="http://schemas.openxmlformats.org/spreadsheetml/2006/main" count="183" uniqueCount="103">
  <si>
    <t>项目支出绩效自评表</t>
  </si>
  <si>
    <t>（2020年度）</t>
  </si>
  <si>
    <t>项目名称</t>
  </si>
  <si>
    <t>成立阿图什市互联网信息办公室项目</t>
  </si>
  <si>
    <t>主管部门</t>
  </si>
  <si>
    <t>中共阿图什市委员会网络安全和信息化委员会办公室</t>
  </si>
  <si>
    <t>实施单位</t>
  </si>
  <si>
    <t>项目资金（万元）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</si>
  <si>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</si>
  <si>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</si>
  <si>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</si>
  <si>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</si>
  <si>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</si>
  <si>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</si>
  <si>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</si>
  <si>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</si>
  <si>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</si>
  <si>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</si>
  <si>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</si>
  <si>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</si>
  <si>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</si>
  <si>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</si>
  <si>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成立阿图什市互联网信息办公室，保障属地网络绝地安全，净化网络空间，营造属地网络清朗空间，积极引导网络正面宣传。2020年度计划成立阿图什市互联网信息办公室1间，采购验收合格率达到100%。</t>
  </si>
  <si>
    <t>项目已实施完毕，通过成立互联网信息办公室，保障属地网络安全，净化网络空间，宣营造清朗网络空间，传引导正能量传播，让属地网络安全平稳可控，让网络空间清朗，遵守网络安全法，共进行培训37次，培训人数478人，但由于疫情原因管控，不让大规模聚集开会培训，所以培训人次没有达到预定的目标值。</t>
  </si>
  <si>
    <t>绩效指标</t>
  </si>
  <si>
    <t>一级指标</t>
  </si>
  <si>
    <t>二级指标</t>
  </si>
  <si>
    <t>三级指标</t>
  </si>
  <si>
    <t>年度指标值</t>
  </si>
  <si>
    <t>实际完成值</t>
  </si>
  <si>
    <t>偏差原因分析及改进措施</t>
  </si>
  <si>
    <t>产出指标</t>
  </si>
  <si>
    <t>数量指标</t>
  </si>
  <si>
    <t>成立办公场所数量</t>
  </si>
  <si>
    <t>1间</t>
  </si>
  <si>
    <t>相关工作人员数量</t>
  </si>
  <si>
    <t>30人</t>
  </si>
  <si>
    <t>27人</t>
  </si>
  <si>
    <t>培训次数</t>
  </si>
  <si>
    <t>≥12次</t>
  </si>
  <si>
    <t>37次</t>
  </si>
  <si>
    <t>参与培训人数</t>
  </si>
  <si>
    <t>≥1653人</t>
  </si>
  <si>
    <t>478人</t>
  </si>
  <si>
    <t>疫情原因管控，不让大规模聚集开会培训</t>
  </si>
  <si>
    <t>采购执法记录仪数量</t>
  </si>
  <si>
    <t>2台</t>
  </si>
  <si>
    <t>0台</t>
  </si>
  <si>
    <t>采购办公设备数量</t>
  </si>
  <si>
    <t>1批</t>
  </si>
  <si>
    <t>电梯维护数量</t>
  </si>
  <si>
    <t>1个</t>
  </si>
  <si>
    <t>质量指标</t>
  </si>
  <si>
    <t>培训合格率</t>
  </si>
  <si>
    <t>设备验收合格率</t>
  </si>
  <si>
    <t>\</t>
  </si>
  <si>
    <t>工作质量达标率</t>
  </si>
  <si>
    <t>资金使用合规率</t>
  </si>
  <si>
    <t>时效指标</t>
  </si>
  <si>
    <t>项目开始时间</t>
  </si>
  <si>
    <t>项目完成时间</t>
  </si>
  <si>
    <t>成本指标</t>
  </si>
  <si>
    <t>成立阿图什市互联网信息办公室费用</t>
  </si>
  <si>
    <t>≤93.35万元</t>
  </si>
  <si>
    <t>40.22万元</t>
  </si>
  <si>
    <t>效益指标</t>
  </si>
  <si>
    <t>经济效益指标</t>
  </si>
  <si>
    <t>社会效益指标</t>
  </si>
  <si>
    <t>保障属地网络安全，净化网络空间，宣营造清朗网络空间，传引导正能量传播，</t>
  </si>
  <si>
    <t>有效保障</t>
  </si>
  <si>
    <t>让属地网络安全平稳可控，让网络空间清朗，遵守网络安全法</t>
  </si>
  <si>
    <t>效果明显</t>
  </si>
  <si>
    <t>引导宣传正能量传播，减少网上负面信息，确保属地互联网信息平稳运行</t>
  </si>
  <si>
    <t>效果显著</t>
  </si>
  <si>
    <t>生态效益指标</t>
  </si>
  <si>
    <t>可持续影响指标</t>
  </si>
  <si>
    <t>项目单位组织架构完整，人员定编健全</t>
  </si>
  <si>
    <t>保障项目实施的可持续性</t>
  </si>
  <si>
    <t>项目持续期限</t>
  </si>
  <si>
    <t>1年</t>
  </si>
  <si>
    <t>满意度指标</t>
  </si>
  <si>
    <t>服务对象满意度指标</t>
  </si>
  <si>
    <t>工作人员满意度</t>
  </si>
  <si>
    <t>≥90%</t>
  </si>
  <si>
    <t>总分</t>
  </si>
  <si>
    <t>舆情软件及网络安全漏洞扫描工具</t>
  </si>
  <si>
    <t>确保属地网络安全和信息化领域的绝对安全，维护属地网络安全平稳可控，保障了属地网络安全，减少了网络负面信息的传播，净化属地网络空间，营造了清朗的网络空间，保障的属地网络绝地安全，2020年度内计划采购安恒信息安全等级监测保护工具箱1个，舆情软件采购4款。</t>
  </si>
  <si>
    <t>根据要求建成互联网信息办公室1间，为了实现属地网络风清气正购买了三款舆情软件，切实保障了网络安全平稳可控，大大提高的在岗27名干部的工作效率，实现了全年属地舆情为0的好成绩，但部分设备及软件的采购由于疫情原因安装人员无法到现场进行安装调试所以没进行采购。</t>
  </si>
  <si>
    <t>采购安恒信息安全等级监测保护工具箱数量</t>
  </si>
  <si>
    <t>0个</t>
  </si>
  <si>
    <t>疫情原因，安装人员无法到现场进行安装调试所以没进行采购</t>
  </si>
  <si>
    <t>舆情软件采购数量</t>
  </si>
  <si>
    <t>4款</t>
  </si>
  <si>
    <t>2款</t>
  </si>
  <si>
    <t>工具箱采购验收合格率</t>
  </si>
  <si>
    <t>/</t>
  </si>
  <si>
    <t>软件正常使用率</t>
  </si>
  <si>
    <t>项目开始执行时间</t>
  </si>
  <si>
    <t>舆情软件及网络安全漏洞扫描工具项目经费</t>
  </si>
  <si>
    <t>75.00万元</t>
  </si>
  <si>
    <t>12.60万元</t>
  </si>
  <si>
    <t>保障属地网络安全，减少网络负面信息的传播，净化属地网络空间</t>
  </si>
  <si>
    <t>营造清朗的网络空间，保障的属地网络绝地安全</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</si>
</sst>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 numFmtId="177" formatCode="#,##0.00_ "/>
  </numFmts>
  <fonts count="28">
    <font>
      <sz val="11"/>
      <color theme="1"/>
      <name val="宋体"/>
      <charset val="134"/>
      <scheme val="minor"/>
    </font>
    <font>
      <b/>
      <sz val="16"/>
      <color theme="1"/>
      <name val="宋体"/>
      <charset val="134"/>
      <scheme val="minor"/>
    </font>
    <font>
      <sz val="10"/>
      <color theme="1"/>
      <name val="宋体"/>
      <charset val="134"/>
      <scheme val="minor"/>
    </font>
    <font>
      <sz val="10"/>
      <name val="宋体"/>
      <charset val="134"/>
      <scheme val="minor"/>
    </font>
    <font>
      <sz val="10"/>
      <color indexed="8"/>
      <name val="宋体"/>
      <charset val="134"/>
    </font>
    <font>
      <sz val="10"/>
      <color rgb="FF000000"/>
      <name val="宋体"/>
      <charset val="134"/>
      <scheme val="minor"/>
    </font>
    <font>
      <sz val="10"/>
      <color theme="1"/>
      <name val="宋体"/>
      <charset val="134"/>
    </font>
    <font>
      <sz val="10"/>
      <name val="宋体"/>
      <charset val="134"/>
    </font>
    <font>
      <sz val="10"/>
      <color rgb="FF000000"/>
      <name val="宋体"/>
      <charset val="134"/>
    </font>
    <font>
      <sz val="11"/>
      <color theme="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21" fillId="1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20" applyNumberFormat="0" applyFont="0" applyAlignment="0" applyProtection="0">
      <alignment vertical="center"/>
    </xf>
    <xf numFmtId="0" fontId="9" fillId="33"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18" applyNumberFormat="0" applyFill="0" applyAlignment="0" applyProtection="0">
      <alignment vertical="center"/>
    </xf>
    <xf numFmtId="0" fontId="18" fillId="0" borderId="18" applyNumberFormat="0" applyFill="0" applyAlignment="0" applyProtection="0">
      <alignment vertical="center"/>
    </xf>
    <xf numFmtId="0" fontId="9" fillId="24" borderId="0" applyNumberFormat="0" applyBorder="0" applyAlignment="0" applyProtection="0">
      <alignment vertical="center"/>
    </xf>
    <xf numFmtId="0" fontId="17" fillId="0" borderId="17" applyNumberFormat="0" applyFill="0" applyAlignment="0" applyProtection="0">
      <alignment vertical="center"/>
    </xf>
    <xf numFmtId="0" fontId="9" fillId="32" borderId="0" applyNumberFormat="0" applyBorder="0" applyAlignment="0" applyProtection="0">
      <alignment vertical="center"/>
    </xf>
    <xf numFmtId="0" fontId="26" fillId="16" borderId="21" applyNumberFormat="0" applyAlignment="0" applyProtection="0">
      <alignment vertical="center"/>
    </xf>
    <xf numFmtId="0" fontId="16" fillId="16" borderId="16" applyNumberFormat="0" applyAlignment="0" applyProtection="0">
      <alignment vertical="center"/>
    </xf>
    <xf numFmtId="0" fontId="22" fillId="23" borderId="19" applyNumberFormat="0" applyAlignment="0" applyProtection="0">
      <alignment vertical="center"/>
    </xf>
    <xf numFmtId="0" fontId="10" fillId="22" borderId="0" applyNumberFormat="0" applyBorder="0" applyAlignment="0" applyProtection="0">
      <alignment vertical="center"/>
    </xf>
    <xf numFmtId="0" fontId="9" fillId="15" borderId="0" applyNumberFormat="0" applyBorder="0" applyAlignment="0" applyProtection="0">
      <alignment vertical="center"/>
    </xf>
    <xf numFmtId="0" fontId="11" fillId="0" borderId="14" applyNumberFormat="0" applyFill="0" applyAlignment="0" applyProtection="0">
      <alignment vertical="center"/>
    </xf>
    <xf numFmtId="0" fontId="15" fillId="0" borderId="15" applyNumberFormat="0" applyFill="0" applyAlignment="0" applyProtection="0">
      <alignment vertical="center"/>
    </xf>
    <xf numFmtId="0" fontId="14" fillId="10" borderId="0" applyNumberFormat="0" applyBorder="0" applyAlignment="0" applyProtection="0">
      <alignment vertical="center"/>
    </xf>
    <xf numFmtId="0" fontId="25" fillId="28" borderId="0" applyNumberFormat="0" applyBorder="0" applyAlignment="0" applyProtection="0">
      <alignment vertical="center"/>
    </xf>
    <xf numFmtId="0" fontId="10" fillId="9" borderId="0" applyNumberFormat="0" applyBorder="0" applyAlignment="0" applyProtection="0">
      <alignment vertical="center"/>
    </xf>
    <xf numFmtId="0" fontId="9" fillId="14"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9" fillId="12" borderId="0" applyNumberFormat="0" applyBorder="0" applyAlignment="0" applyProtection="0">
      <alignment vertical="center"/>
    </xf>
    <xf numFmtId="0" fontId="9" fillId="31" borderId="0" applyNumberFormat="0" applyBorder="0" applyAlignment="0" applyProtection="0">
      <alignment vertical="center"/>
    </xf>
    <xf numFmtId="0" fontId="10" fillId="25" borderId="0" applyNumberFormat="0" applyBorder="0" applyAlignment="0" applyProtection="0">
      <alignment vertical="center"/>
    </xf>
    <xf numFmtId="0" fontId="10" fillId="20" borderId="0" applyNumberFormat="0" applyBorder="0" applyAlignment="0" applyProtection="0">
      <alignment vertical="center"/>
    </xf>
    <xf numFmtId="0" fontId="9" fillId="19" borderId="0" applyNumberFormat="0" applyBorder="0" applyAlignment="0" applyProtection="0">
      <alignment vertical="center"/>
    </xf>
    <xf numFmtId="0" fontId="10" fillId="5"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10" fillId="30" borderId="0" applyNumberFormat="0" applyBorder="0" applyAlignment="0" applyProtection="0">
      <alignment vertical="center"/>
    </xf>
    <xf numFmtId="0" fontId="9" fillId="3" borderId="0" applyNumberFormat="0" applyBorder="0" applyAlignment="0" applyProtection="0">
      <alignment vertical="center"/>
    </xf>
  </cellStyleXfs>
  <cellXfs count="59">
    <xf numFmtId="0" fontId="0" fillId="0" borderId="0" xfId="0">
      <alignment vertical="center"/>
    </xf>
    <xf numFmtId="0" fontId="0" fillId="2" borderId="0" xfId="0" applyFill="1">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justify" vertical="center" wrapText="1"/>
    </xf>
    <xf numFmtId="177" fontId="2" fillId="2" borderId="1"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2" borderId="1" xfId="0" applyFont="1" applyFill="1" applyBorder="1">
      <alignment vertical="center"/>
    </xf>
    <xf numFmtId="0" fontId="2"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8"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31" fontId="3" fillId="0" borderId="1" xfId="0" applyNumberFormat="1" applyFont="1" applyBorder="1" applyAlignment="1">
      <alignment horizontal="center" vertical="center" wrapText="1"/>
    </xf>
    <xf numFmtId="31" fontId="2"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9" fontId="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2" fillId="2" borderId="1" xfId="11"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6" fillId="2" borderId="0" xfId="0" applyFont="1" applyFill="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justify" vertical="center" wrapText="1"/>
    </xf>
    <xf numFmtId="177"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6" fillId="2" borderId="1" xfId="0" applyFont="1" applyFill="1" applyBorder="1">
      <alignment vertical="center"/>
    </xf>
    <xf numFmtId="0" fontId="6"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31" fontId="7" fillId="0" borderId="1" xfId="0" applyNumberFormat="1" applyFont="1" applyBorder="1" applyAlignment="1">
      <alignment horizontal="center" vertical="center" wrapText="1"/>
    </xf>
    <xf numFmtId="0" fontId="8" fillId="2" borderId="1" xfId="0" applyFont="1" applyFill="1" applyBorder="1" applyAlignment="1">
      <alignment horizontal="left" vertical="center" wrapText="1"/>
    </xf>
    <xf numFmtId="9"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6" fontId="6" fillId="2" borderId="1" xfId="11"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workbookViewId="0">
      <selection activeCell="C14" sqref="C14:C20"/>
    </sheetView>
  </sheetViews>
  <sheetFormatPr defaultColWidth="9" defaultRowHeight="13.5"/>
  <cols>
    <col min="1" max="2" width="9.775" style="1" customWidth="1"/>
    <col min="3" max="3" width="10.1083333333333" style="1" customWidth="1"/>
    <col min="4" max="4" width="10.3333333333333" style="1" customWidth="1"/>
    <col min="5" max="5" width="11.8916666666667" style="1" customWidth="1"/>
    <col min="6" max="6" width="4.89166666666667" style="1" customWidth="1"/>
    <col min="7" max="8" width="15.225" style="1" customWidth="1"/>
    <col min="9" max="9" width="4.66666666666667" style="1" customWidth="1"/>
    <col min="10" max="10" width="9.55833333333333" style="1" customWidth="1"/>
    <col min="11" max="11" width="4.89166666666667" style="1" customWidth="1"/>
    <col min="12" max="12" width="6" style="1" customWidth="1"/>
    <col min="13" max="13" width="7.66666666666667" style="1" customWidth="1"/>
    <col min="14" max="14" width="17.4416666666667" style="1" customWidth="1"/>
    <col min="15" max="16384" width="9" style="1"/>
  </cols>
  <sheetData>
    <row r="1" ht="20.45" customHeight="1" spans="1:14">
      <c r="A1" s="2" t="s">
        <v>0</v>
      </c>
      <c r="B1" s="2"/>
      <c r="C1" s="2"/>
      <c r="D1" s="2"/>
      <c r="E1" s="2"/>
      <c r="F1" s="2"/>
      <c r="G1" s="2"/>
      <c r="H1" s="2"/>
      <c r="I1" s="2"/>
      <c r="J1" s="2"/>
      <c r="K1" s="2"/>
      <c r="L1" s="2"/>
      <c r="M1" s="2"/>
      <c r="N1" s="2"/>
    </row>
    <row r="2" ht="15.9" customHeight="1" spans="1:14">
      <c r="A2" s="3" t="s">
        <v>1</v>
      </c>
      <c r="B2" s="3"/>
      <c r="C2" s="3"/>
      <c r="D2" s="3"/>
      <c r="E2" s="3"/>
      <c r="F2" s="3"/>
      <c r="G2" s="3"/>
      <c r="H2" s="3"/>
      <c r="I2" s="3"/>
      <c r="J2" s="3"/>
      <c r="K2" s="3"/>
      <c r="L2" s="3"/>
      <c r="M2" s="3"/>
      <c r="N2" s="3"/>
    </row>
    <row r="3" s="28" customFormat="1" ht="19.1" customHeight="1" spans="1:14">
      <c r="A3" s="29" t="s">
        <v>2</v>
      </c>
      <c r="B3" s="29"/>
      <c r="C3" s="29" t="s">
        <v>3</v>
      </c>
      <c r="D3" s="29"/>
      <c r="E3" s="29"/>
      <c r="F3" s="29"/>
      <c r="G3" s="29"/>
      <c r="H3" s="29"/>
      <c r="I3" s="29"/>
      <c r="J3" s="29"/>
      <c r="K3" s="29"/>
      <c r="L3" s="29"/>
      <c r="M3" s="29"/>
      <c r="N3" s="29"/>
    </row>
    <row r="4" s="28" customFormat="1" ht="19.1" customHeight="1" spans="1:14">
      <c r="A4" s="29" t="s">
        <v>4</v>
      </c>
      <c r="B4" s="29"/>
      <c r="C4" s="29" t="s">
        <v>5</v>
      </c>
      <c r="D4" s="29"/>
      <c r="E4" s="29"/>
      <c r="F4" s="29"/>
      <c r="G4" s="29"/>
      <c r="H4" s="29" t="s">
        <v>6</v>
      </c>
      <c r="I4" s="29"/>
      <c r="J4" s="29" t="s">
        <v>5</v>
      </c>
      <c r="K4" s="29"/>
      <c r="L4" s="29"/>
      <c r="M4" s="29"/>
      <c r="N4" s="29"/>
    </row>
    <row r="5" s="28" customFormat="1" ht="19.1" customHeight="1" spans="1:14">
      <c r="A5" s="30" t="s">
        <v>7</v>
      </c>
      <c r="B5" s="31"/>
      <c r="C5" s="29"/>
      <c r="D5" s="29"/>
      <c r="E5" s="29" t="s">
        <v>8</v>
      </c>
      <c r="F5" s="29" t="s">
        <v>9</v>
      </c>
      <c r="G5" s="29"/>
      <c r="H5" s="29" t="s">
        <v>10</v>
      </c>
      <c r="I5" s="29"/>
      <c r="J5" s="29" t="s">
        <v>11</v>
      </c>
      <c r="K5" s="29"/>
      <c r="L5" s="29" t="s">
        <v>12</v>
      </c>
      <c r="M5" s="29"/>
      <c r="N5" s="29" t="s">
        <v>13</v>
      </c>
    </row>
    <row r="6" s="28" customFormat="1" ht="19.1" customHeight="1" spans="1:14">
      <c r="A6" s="32"/>
      <c r="B6" s="33"/>
      <c r="C6" s="34" t="s">
        <v>14</v>
      </c>
      <c r="D6" s="34"/>
      <c r="E6" s="35">
        <v>93.35</v>
      </c>
      <c r="F6" s="35">
        <v>93.35</v>
      </c>
      <c r="G6" s="35"/>
      <c r="H6" s="35">
        <v>40.22</v>
      </c>
      <c r="I6" s="35"/>
      <c r="J6" s="29">
        <v>10</v>
      </c>
      <c r="K6" s="29"/>
      <c r="L6" s="54">
        <f>IFERROR(H6/F6,"")</f>
        <v>0.430851633636851</v>
      </c>
      <c r="M6" s="54"/>
      <c r="N6" s="55">
        <f>IFERROR(L6*J6,"")</f>
        <v>4.30851633636851</v>
      </c>
    </row>
    <row r="7" s="28" customFormat="1" ht="19.1" customHeight="1" spans="1:14">
      <c r="A7" s="32"/>
      <c r="B7" s="33"/>
      <c r="C7" s="29" t="s">
        <v>15</v>
      </c>
      <c r="D7" s="29"/>
      <c r="E7" s="35">
        <v>93.35</v>
      </c>
      <c r="F7" s="35">
        <v>93.35</v>
      </c>
      <c r="G7" s="35"/>
      <c r="H7" s="35">
        <v>40.22</v>
      </c>
      <c r="I7" s="35"/>
      <c r="J7" s="29" t="s">
        <v>16</v>
      </c>
      <c r="K7" s="29"/>
      <c r="L7" s="54">
        <f>IFERROR(H7/F7,"")</f>
        <v>0.430851633636851</v>
      </c>
      <c r="M7" s="54"/>
      <c r="N7" s="29" t="s">
        <v>16</v>
      </c>
    </row>
    <row r="8" s="28" customFormat="1" ht="19.1" customHeight="1" spans="1:14">
      <c r="A8" s="36"/>
      <c r="B8" s="37"/>
      <c r="C8" s="38" t="s">
        <v>17</v>
      </c>
      <c r="D8" s="38"/>
      <c r="E8" s="35">
        <v>0</v>
      </c>
      <c r="F8" s="35">
        <v>0</v>
      </c>
      <c r="G8" s="35"/>
      <c r="H8" s="35">
        <v>0</v>
      </c>
      <c r="I8" s="35"/>
      <c r="J8" s="29" t="s">
        <v>16</v>
      </c>
      <c r="K8" s="29"/>
      <c r="L8" s="54" t="str">
        <f>IFERROR(H8/F8,"")</f>
        <v/>
      </c>
      <c r="M8" s="54"/>
      <c r="N8" s="29" t="s">
        <v>16</v>
      </c>
    </row>
    <row r="9" s="28" customFormat="1" ht="19.1" customHeight="1" spans="1:14">
      <c r="A9" s="39"/>
      <c r="B9" s="39"/>
      <c r="C9" s="38" t="s">
        <v>18</v>
      </c>
      <c r="D9" s="38"/>
      <c r="E9" s="35">
        <v>0</v>
      </c>
      <c r="F9" s="35">
        <v>0</v>
      </c>
      <c r="G9" s="35"/>
      <c r="H9" s="35">
        <v>0</v>
      </c>
      <c r="I9" s="35"/>
      <c r="J9" s="29" t="s">
        <v>16</v>
      </c>
      <c r="K9" s="29"/>
      <c r="L9" s="54" t="str">
        <f>IFERROR(H9/F9,"")</f>
        <v/>
      </c>
      <c r="M9" s="54"/>
      <c r="N9" s="29" t="s">
        <v>16</v>
      </c>
    </row>
    <row r="10" s="28" customFormat="1" ht="19.1" customHeight="1" spans="1:14">
      <c r="A10" s="29" t="s">
        <v>19</v>
      </c>
      <c r="B10" s="29" t="s">
        <v>20</v>
      </c>
      <c r="C10" s="29"/>
      <c r="D10" s="29"/>
      <c r="E10" s="29"/>
      <c r="F10" s="29"/>
      <c r="G10" s="29"/>
      <c r="H10" s="29" t="s">
        <v>21</v>
      </c>
      <c r="I10" s="29"/>
      <c r="J10" s="29"/>
      <c r="K10" s="29"/>
      <c r="L10" s="29"/>
      <c r="M10" s="29"/>
      <c r="N10" s="29"/>
    </row>
    <row r="11" s="28" customFormat="1" ht="90" customHeight="1" spans="1:14">
      <c r="A11" s="29"/>
      <c r="B11" s="40" t="s">
        <v>22</v>
      </c>
      <c r="C11" s="40"/>
      <c r="D11" s="40"/>
      <c r="E11" s="40"/>
      <c r="F11" s="40"/>
      <c r="G11" s="40"/>
      <c r="H11" s="40" t="s">
        <v>23</v>
      </c>
      <c r="I11" s="40"/>
      <c r="J11" s="40"/>
      <c r="K11" s="40"/>
      <c r="L11" s="40"/>
      <c r="M11" s="40"/>
      <c r="N11" s="40"/>
    </row>
    <row r="12" s="28" customFormat="1" ht="19.1" customHeight="1" spans="1:14">
      <c r="A12" s="29" t="s">
        <v>24</v>
      </c>
      <c r="B12" s="29" t="s">
        <v>25</v>
      </c>
      <c r="C12" s="29" t="s">
        <v>26</v>
      </c>
      <c r="D12" s="29" t="s">
        <v>27</v>
      </c>
      <c r="E12" s="29"/>
      <c r="F12" s="29"/>
      <c r="G12" s="29" t="s">
        <v>28</v>
      </c>
      <c r="H12" s="29" t="s">
        <v>29</v>
      </c>
      <c r="I12" s="29" t="s">
        <v>11</v>
      </c>
      <c r="J12" s="29"/>
      <c r="K12" s="29" t="s">
        <v>13</v>
      </c>
      <c r="L12" s="29"/>
      <c r="M12" s="29" t="s">
        <v>30</v>
      </c>
      <c r="N12" s="29"/>
    </row>
    <row r="13" s="28" customFormat="1" ht="19.1" customHeight="1" spans="1:14">
      <c r="A13" s="29"/>
      <c r="B13" s="29"/>
      <c r="C13" s="29"/>
      <c r="D13" s="29"/>
      <c r="E13" s="29"/>
      <c r="F13" s="29"/>
      <c r="G13" s="29"/>
      <c r="H13" s="29"/>
      <c r="I13" s="29"/>
      <c r="J13" s="29"/>
      <c r="K13" s="29"/>
      <c r="L13" s="29"/>
      <c r="M13" s="29"/>
      <c r="N13" s="29"/>
    </row>
    <row r="14" s="28" customFormat="1" ht="19.1" customHeight="1" spans="1:14">
      <c r="A14" s="29"/>
      <c r="B14" s="29" t="s">
        <v>31</v>
      </c>
      <c r="C14" s="29" t="s">
        <v>32</v>
      </c>
      <c r="D14" s="41" t="s">
        <v>33</v>
      </c>
      <c r="E14" s="41"/>
      <c r="F14" s="41"/>
      <c r="G14" s="42" t="s">
        <v>34</v>
      </c>
      <c r="H14" s="42" t="s">
        <v>34</v>
      </c>
      <c r="I14" s="29">
        <v>4</v>
      </c>
      <c r="J14" s="29"/>
      <c r="K14" s="29">
        <v>4</v>
      </c>
      <c r="L14" s="29"/>
      <c r="M14" s="29"/>
      <c r="N14" s="29"/>
    </row>
    <row r="15" s="28" customFormat="1" ht="19.1" customHeight="1" spans="1:14">
      <c r="A15" s="29"/>
      <c r="B15" s="29"/>
      <c r="C15" s="29"/>
      <c r="D15" s="41" t="s">
        <v>35</v>
      </c>
      <c r="E15" s="41"/>
      <c r="F15" s="41"/>
      <c r="G15" s="42" t="s">
        <v>36</v>
      </c>
      <c r="H15" s="43" t="s">
        <v>37</v>
      </c>
      <c r="I15" s="56">
        <v>4</v>
      </c>
      <c r="J15" s="57"/>
      <c r="K15" s="56">
        <v>3.6</v>
      </c>
      <c r="L15" s="57"/>
      <c r="M15" s="56"/>
      <c r="N15" s="57"/>
    </row>
    <row r="16" s="28" customFormat="1" ht="19.1" customHeight="1" spans="1:14">
      <c r="A16" s="29"/>
      <c r="B16" s="29"/>
      <c r="C16" s="29"/>
      <c r="D16" s="41" t="s">
        <v>38</v>
      </c>
      <c r="E16" s="41"/>
      <c r="F16" s="41"/>
      <c r="G16" s="42" t="s">
        <v>39</v>
      </c>
      <c r="H16" s="43" t="s">
        <v>40</v>
      </c>
      <c r="I16" s="56">
        <v>4</v>
      </c>
      <c r="J16" s="57"/>
      <c r="K16" s="56">
        <v>4</v>
      </c>
      <c r="L16" s="57"/>
      <c r="M16" s="56"/>
      <c r="N16" s="57"/>
    </row>
    <row r="17" s="28" customFormat="1" ht="26.05" customHeight="1" spans="1:14">
      <c r="A17" s="29"/>
      <c r="B17" s="29"/>
      <c r="C17" s="29"/>
      <c r="D17" s="41" t="s">
        <v>41</v>
      </c>
      <c r="E17" s="41"/>
      <c r="F17" s="41"/>
      <c r="G17" s="42" t="s">
        <v>42</v>
      </c>
      <c r="H17" s="43" t="s">
        <v>43</v>
      </c>
      <c r="I17" s="56">
        <v>4</v>
      </c>
      <c r="J17" s="57"/>
      <c r="K17" s="56">
        <v>1.16</v>
      </c>
      <c r="L17" s="57"/>
      <c r="M17" s="56" t="s">
        <v>44</v>
      </c>
      <c r="N17" s="57"/>
    </row>
    <row r="18" s="28" customFormat="1" ht="19.1" customHeight="1" spans="1:14">
      <c r="A18" s="29"/>
      <c r="B18" s="29"/>
      <c r="C18" s="29"/>
      <c r="D18" s="41" t="s">
        <v>45</v>
      </c>
      <c r="E18" s="41"/>
      <c r="F18" s="41"/>
      <c r="G18" s="42" t="s">
        <v>46</v>
      </c>
      <c r="H18" s="43" t="s">
        <v>47</v>
      </c>
      <c r="I18" s="56">
        <v>4</v>
      </c>
      <c r="J18" s="57"/>
      <c r="K18" s="56">
        <v>0</v>
      </c>
      <c r="L18" s="57"/>
      <c r="M18" s="56"/>
      <c r="N18" s="57"/>
    </row>
    <row r="19" s="28" customFormat="1" ht="19.1" customHeight="1" spans="1:14">
      <c r="A19" s="29"/>
      <c r="B19" s="29"/>
      <c r="C19" s="29"/>
      <c r="D19" s="41" t="s">
        <v>48</v>
      </c>
      <c r="E19" s="41"/>
      <c r="F19" s="41"/>
      <c r="G19" s="42" t="s">
        <v>49</v>
      </c>
      <c r="H19" s="43" t="s">
        <v>49</v>
      </c>
      <c r="I19" s="56">
        <v>4</v>
      </c>
      <c r="J19" s="57"/>
      <c r="K19" s="56">
        <v>4</v>
      </c>
      <c r="L19" s="57"/>
      <c r="M19" s="56"/>
      <c r="N19" s="57"/>
    </row>
    <row r="20" s="28" customFormat="1" ht="19.1" customHeight="1" spans="1:14">
      <c r="A20" s="29"/>
      <c r="B20" s="29"/>
      <c r="C20" s="29"/>
      <c r="D20" s="44" t="s">
        <v>50</v>
      </c>
      <c r="E20" s="44"/>
      <c r="F20" s="44"/>
      <c r="G20" s="45" t="s">
        <v>51</v>
      </c>
      <c r="H20" s="45" t="s">
        <v>51</v>
      </c>
      <c r="I20" s="29">
        <v>4</v>
      </c>
      <c r="J20" s="29"/>
      <c r="K20" s="29">
        <v>4</v>
      </c>
      <c r="L20" s="29"/>
      <c r="M20" s="29"/>
      <c r="N20" s="29"/>
    </row>
    <row r="21" s="28" customFormat="1" ht="19.1" customHeight="1" spans="1:14">
      <c r="A21" s="29"/>
      <c r="B21" s="29"/>
      <c r="C21" s="46" t="s">
        <v>52</v>
      </c>
      <c r="D21" s="41" t="s">
        <v>53</v>
      </c>
      <c r="E21" s="41"/>
      <c r="F21" s="41"/>
      <c r="G21" s="47">
        <v>1</v>
      </c>
      <c r="H21" s="47">
        <v>1</v>
      </c>
      <c r="I21" s="29">
        <v>4</v>
      </c>
      <c r="J21" s="29"/>
      <c r="K21" s="29">
        <v>4</v>
      </c>
      <c r="L21" s="29"/>
      <c r="M21" s="29"/>
      <c r="N21" s="29"/>
    </row>
    <row r="22" s="28" customFormat="1" ht="19.1" customHeight="1" spans="1:14">
      <c r="A22" s="29"/>
      <c r="B22" s="29"/>
      <c r="C22" s="48"/>
      <c r="D22" s="41" t="s">
        <v>54</v>
      </c>
      <c r="E22" s="41"/>
      <c r="F22" s="41"/>
      <c r="G22" s="47">
        <v>1</v>
      </c>
      <c r="H22" s="20" t="s">
        <v>55</v>
      </c>
      <c r="I22" s="56" t="s">
        <v>55</v>
      </c>
      <c r="J22" s="57"/>
      <c r="K22" s="56" t="s">
        <v>55</v>
      </c>
      <c r="L22" s="57"/>
      <c r="M22" s="56"/>
      <c r="N22" s="57"/>
    </row>
    <row r="23" s="28" customFormat="1" ht="19.1" customHeight="1" spans="1:14">
      <c r="A23" s="29"/>
      <c r="B23" s="29"/>
      <c r="C23" s="48"/>
      <c r="D23" s="41" t="s">
        <v>56</v>
      </c>
      <c r="E23" s="41"/>
      <c r="F23" s="41"/>
      <c r="G23" s="47">
        <v>1</v>
      </c>
      <c r="H23" s="47">
        <v>1</v>
      </c>
      <c r="I23" s="56">
        <v>6</v>
      </c>
      <c r="J23" s="57"/>
      <c r="K23" s="56">
        <v>6</v>
      </c>
      <c r="L23" s="57"/>
      <c r="M23" s="56"/>
      <c r="N23" s="57"/>
    </row>
    <row r="24" s="28" customFormat="1" ht="19.1" customHeight="1" spans="1:14">
      <c r="A24" s="29"/>
      <c r="B24" s="29"/>
      <c r="C24" s="49"/>
      <c r="D24" s="41" t="s">
        <v>57</v>
      </c>
      <c r="E24" s="41"/>
      <c r="F24" s="41"/>
      <c r="G24" s="47">
        <v>1</v>
      </c>
      <c r="H24" s="47">
        <v>1</v>
      </c>
      <c r="I24" s="56">
        <v>3</v>
      </c>
      <c r="J24" s="57"/>
      <c r="K24" s="56">
        <v>3</v>
      </c>
      <c r="L24" s="57"/>
      <c r="M24" s="56"/>
      <c r="N24" s="57"/>
    </row>
    <row r="25" s="28" customFormat="1" ht="19.1" customHeight="1" spans="1:14">
      <c r="A25" s="29"/>
      <c r="B25" s="29"/>
      <c r="C25" s="46" t="s">
        <v>58</v>
      </c>
      <c r="D25" s="41" t="s">
        <v>59</v>
      </c>
      <c r="E25" s="41"/>
      <c r="F25" s="41"/>
      <c r="G25" s="50">
        <v>43831</v>
      </c>
      <c r="H25" s="50">
        <v>43831</v>
      </c>
      <c r="I25" s="29">
        <v>3</v>
      </c>
      <c r="J25" s="29"/>
      <c r="K25" s="29">
        <v>3</v>
      </c>
      <c r="L25" s="29"/>
      <c r="M25" s="29"/>
      <c r="N25" s="29"/>
    </row>
    <row r="26" s="28" customFormat="1" ht="19.1" customHeight="1" spans="1:14">
      <c r="A26" s="29"/>
      <c r="B26" s="29"/>
      <c r="C26" s="49"/>
      <c r="D26" s="41" t="s">
        <v>60</v>
      </c>
      <c r="E26" s="41"/>
      <c r="F26" s="41"/>
      <c r="G26" s="50">
        <v>44196</v>
      </c>
      <c r="H26" s="50">
        <v>44196</v>
      </c>
      <c r="I26" s="56">
        <v>3</v>
      </c>
      <c r="J26" s="57"/>
      <c r="K26" s="56">
        <v>3</v>
      </c>
      <c r="L26" s="57"/>
      <c r="M26" s="56"/>
      <c r="N26" s="57"/>
    </row>
    <row r="27" s="28" customFormat="1" ht="27.1" customHeight="1" spans="1:14">
      <c r="A27" s="29"/>
      <c r="B27" s="29"/>
      <c r="C27" s="29" t="s">
        <v>61</v>
      </c>
      <c r="D27" s="44" t="s">
        <v>62</v>
      </c>
      <c r="E27" s="44"/>
      <c r="F27" s="44"/>
      <c r="G27" s="45" t="s">
        <v>63</v>
      </c>
      <c r="H27" s="18" t="s">
        <v>64</v>
      </c>
      <c r="I27" s="29">
        <v>3</v>
      </c>
      <c r="J27" s="29"/>
      <c r="K27" s="29">
        <v>1.29</v>
      </c>
      <c r="L27" s="29"/>
      <c r="M27" s="29"/>
      <c r="N27" s="29"/>
    </row>
    <row r="28" s="28" customFormat="1" ht="19.1" customHeight="1" spans="1:14">
      <c r="A28" s="29"/>
      <c r="B28" s="29" t="s">
        <v>65</v>
      </c>
      <c r="C28" s="29" t="s">
        <v>66</v>
      </c>
      <c r="D28" s="51"/>
      <c r="E28" s="51"/>
      <c r="F28" s="51"/>
      <c r="G28" s="29"/>
      <c r="H28" s="29"/>
      <c r="I28" s="29"/>
      <c r="J28" s="29"/>
      <c r="K28" s="29" t="str">
        <f t="shared" ref="K28" si="0">IFERROR(H28/G28*I28,"")</f>
        <v/>
      </c>
      <c r="L28" s="29"/>
      <c r="M28" s="29"/>
      <c r="N28" s="29"/>
    </row>
    <row r="29" s="28" customFormat="1" ht="39.95" customHeight="1" spans="1:14">
      <c r="A29" s="29"/>
      <c r="B29" s="29"/>
      <c r="C29" s="46" t="s">
        <v>67</v>
      </c>
      <c r="D29" s="41" t="s">
        <v>68</v>
      </c>
      <c r="E29" s="41"/>
      <c r="F29" s="41"/>
      <c r="G29" s="42" t="s">
        <v>69</v>
      </c>
      <c r="H29" s="52">
        <v>1</v>
      </c>
      <c r="I29" s="29">
        <v>6</v>
      </c>
      <c r="J29" s="29"/>
      <c r="K29" s="29">
        <v>6</v>
      </c>
      <c r="L29" s="29"/>
      <c r="M29" s="29"/>
      <c r="N29" s="29"/>
    </row>
    <row r="30" s="28" customFormat="1" ht="42.05" customHeight="1" spans="1:14">
      <c r="A30" s="29"/>
      <c r="B30" s="29"/>
      <c r="C30" s="48"/>
      <c r="D30" s="41" t="s">
        <v>70</v>
      </c>
      <c r="E30" s="41"/>
      <c r="F30" s="41"/>
      <c r="G30" s="42" t="s">
        <v>71</v>
      </c>
      <c r="H30" s="52">
        <v>1</v>
      </c>
      <c r="I30" s="56">
        <v>6</v>
      </c>
      <c r="J30" s="57"/>
      <c r="K30" s="56">
        <v>6</v>
      </c>
      <c r="L30" s="57"/>
      <c r="M30" s="56"/>
      <c r="N30" s="57"/>
    </row>
    <row r="31" s="28" customFormat="1" ht="39.05" customHeight="1" spans="1:14">
      <c r="A31" s="29"/>
      <c r="B31" s="29"/>
      <c r="C31" s="49"/>
      <c r="D31" s="41" t="s">
        <v>72</v>
      </c>
      <c r="E31" s="41"/>
      <c r="F31" s="41"/>
      <c r="G31" s="42" t="s">
        <v>73</v>
      </c>
      <c r="H31" s="52">
        <v>1</v>
      </c>
      <c r="I31" s="56">
        <v>6</v>
      </c>
      <c r="J31" s="57"/>
      <c r="K31" s="56">
        <v>6</v>
      </c>
      <c r="L31" s="57"/>
      <c r="M31" s="56"/>
      <c r="N31" s="57"/>
    </row>
    <row r="32" s="28" customFormat="1" ht="19.1" customHeight="1" spans="1:14">
      <c r="A32" s="29"/>
      <c r="B32" s="29"/>
      <c r="C32" s="29" t="s">
        <v>74</v>
      </c>
      <c r="D32" s="51"/>
      <c r="E32" s="51"/>
      <c r="F32" s="51"/>
      <c r="G32" s="29"/>
      <c r="H32" s="29"/>
      <c r="I32" s="29"/>
      <c r="J32" s="29"/>
      <c r="K32" s="29"/>
      <c r="L32" s="29"/>
      <c r="M32" s="29"/>
      <c r="N32" s="29"/>
    </row>
    <row r="33" s="28" customFormat="1" ht="31.05" customHeight="1" spans="1:14">
      <c r="A33" s="29"/>
      <c r="B33" s="29"/>
      <c r="C33" s="46" t="s">
        <v>75</v>
      </c>
      <c r="D33" s="41" t="s">
        <v>76</v>
      </c>
      <c r="E33" s="41"/>
      <c r="F33" s="41"/>
      <c r="G33" s="42" t="s">
        <v>77</v>
      </c>
      <c r="H33" s="52">
        <v>1</v>
      </c>
      <c r="I33" s="56">
        <v>6</v>
      </c>
      <c r="J33" s="57"/>
      <c r="K33" s="56">
        <v>6</v>
      </c>
      <c r="L33" s="57"/>
      <c r="M33" s="56"/>
      <c r="N33" s="57"/>
    </row>
    <row r="34" s="28" customFormat="1" ht="19.1" customHeight="1" spans="1:14">
      <c r="A34" s="29"/>
      <c r="B34" s="29"/>
      <c r="C34" s="49"/>
      <c r="D34" s="41" t="s">
        <v>78</v>
      </c>
      <c r="E34" s="41"/>
      <c r="F34" s="41"/>
      <c r="G34" s="42" t="s">
        <v>79</v>
      </c>
      <c r="H34" s="42" t="s">
        <v>79</v>
      </c>
      <c r="I34" s="29">
        <v>6</v>
      </c>
      <c r="J34" s="29"/>
      <c r="K34" s="29">
        <v>6</v>
      </c>
      <c r="L34" s="29"/>
      <c r="M34" s="29"/>
      <c r="N34" s="29"/>
    </row>
    <row r="35" s="28" customFormat="1" ht="25" customHeight="1" spans="1:14">
      <c r="A35" s="29"/>
      <c r="B35" s="29" t="s">
        <v>80</v>
      </c>
      <c r="C35" s="29" t="s">
        <v>81</v>
      </c>
      <c r="D35" s="41" t="s">
        <v>82</v>
      </c>
      <c r="E35" s="41"/>
      <c r="F35" s="41"/>
      <c r="G35" s="42" t="s">
        <v>83</v>
      </c>
      <c r="H35" s="52">
        <v>0.9</v>
      </c>
      <c r="I35" s="29">
        <v>10</v>
      </c>
      <c r="J35" s="29"/>
      <c r="K35" s="29">
        <v>10</v>
      </c>
      <c r="L35" s="29"/>
      <c r="M35" s="29"/>
      <c r="N35" s="29"/>
    </row>
    <row r="36" s="28" customFormat="1" ht="19.1" customHeight="1" spans="1:14">
      <c r="A36" s="53" t="s">
        <v>84</v>
      </c>
      <c r="B36" s="53"/>
      <c r="C36" s="53"/>
      <c r="D36" s="53"/>
      <c r="E36" s="53"/>
      <c r="F36" s="53"/>
      <c r="G36" s="53"/>
      <c r="H36" s="53"/>
      <c r="I36" s="53">
        <f>SUM(I14:J35)+J6</f>
        <v>100</v>
      </c>
      <c r="J36" s="53"/>
      <c r="K36" s="58">
        <f>SUM(K14:L35)+N6</f>
        <v>85.3585163363685</v>
      </c>
      <c r="L36" s="58"/>
      <c r="M36" s="39"/>
      <c r="N36" s="39"/>
    </row>
    <row r="37" s="28" customFormat="1" ht="19.1" customHeight="1"/>
    <row r="38" s="28" customFormat="1" ht="19.1" customHeight="1"/>
  </sheetData>
  <mergeCells count="148">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A36:H36"/>
    <mergeCell ref="I36:J36"/>
    <mergeCell ref="K36:L36"/>
    <mergeCell ref="M36:N36"/>
    <mergeCell ref="A10:A11"/>
    <mergeCell ref="A12:A35"/>
    <mergeCell ref="B12:B13"/>
    <mergeCell ref="B14:B27"/>
    <mergeCell ref="B28:B34"/>
    <mergeCell ref="C12:C13"/>
    <mergeCell ref="C14:C20"/>
    <mergeCell ref="C21:C24"/>
    <mergeCell ref="C25:C26"/>
    <mergeCell ref="C29:C31"/>
    <mergeCell ref="C33:C34"/>
    <mergeCell ref="G12:G13"/>
    <mergeCell ref="H12:H13"/>
    <mergeCell ref="D12:F13"/>
    <mergeCell ref="I12:J13"/>
    <mergeCell ref="K12:L13"/>
    <mergeCell ref="M12:N13"/>
    <mergeCell ref="A5:B8"/>
  </mergeCells>
  <printOptions horizontalCentered="1"/>
  <pageMargins left="0.700694444444445" right="0.700694444444445" top="0.751388888888889" bottom="0.751388888888889"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workbookViewId="0">
      <selection activeCell="D14" sqref="D14:F14"/>
    </sheetView>
  </sheetViews>
  <sheetFormatPr defaultColWidth="9" defaultRowHeight="13.5"/>
  <cols>
    <col min="1" max="2" width="7.44166666666667" style="1" customWidth="1"/>
    <col min="3" max="3" width="19.1083333333333" style="1" customWidth="1"/>
    <col min="4" max="4" width="10.3333333333333" style="1" customWidth="1"/>
    <col min="5" max="5" width="12" style="1" customWidth="1"/>
    <col min="6" max="6" width="4.225" style="1" customWidth="1"/>
    <col min="7" max="8" width="19.5583333333333" style="1" customWidth="1"/>
    <col min="9" max="9" width="6.10833333333333" style="1" customWidth="1"/>
    <col min="10" max="10" width="7.66666666666667" style="1" customWidth="1"/>
    <col min="11" max="11" width="6.775" style="1" customWidth="1"/>
    <col min="12" max="12" width="11" style="1" customWidth="1"/>
    <col min="13" max="13" width="6.225" style="1" customWidth="1"/>
    <col min="14" max="14" width="13.3333333333333"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85</v>
      </c>
      <c r="D3" s="4"/>
      <c r="E3" s="4"/>
      <c r="F3" s="4"/>
      <c r="G3" s="4"/>
      <c r="H3" s="4"/>
      <c r="I3" s="4"/>
      <c r="J3" s="4"/>
      <c r="K3" s="4"/>
      <c r="L3" s="4"/>
      <c r="M3" s="4"/>
      <c r="N3" s="4"/>
    </row>
    <row r="4" s="1" customFormat="1" ht="27.25" customHeight="1" spans="1:14">
      <c r="A4" s="4" t="s">
        <v>4</v>
      </c>
      <c r="B4" s="4"/>
      <c r="C4" s="4" t="s">
        <v>5</v>
      </c>
      <c r="D4" s="4"/>
      <c r="E4" s="4"/>
      <c r="F4" s="4"/>
      <c r="G4" s="4"/>
      <c r="H4" s="4" t="s">
        <v>6</v>
      </c>
      <c r="I4" s="4"/>
      <c r="J4" s="4" t="s">
        <v>5</v>
      </c>
      <c r="K4" s="4"/>
      <c r="L4" s="4"/>
      <c r="M4" s="4"/>
      <c r="N4" s="4"/>
    </row>
    <row r="5" s="1" customFormat="1" ht="15.9" customHeight="1" spans="1:14">
      <c r="A5" s="5" t="s">
        <v>7</v>
      </c>
      <c r="B5" s="6"/>
      <c r="C5" s="4"/>
      <c r="D5" s="4"/>
      <c r="E5" s="4" t="s">
        <v>8</v>
      </c>
      <c r="F5" s="4" t="s">
        <v>9</v>
      </c>
      <c r="G5" s="4"/>
      <c r="H5" s="4" t="s">
        <v>10</v>
      </c>
      <c r="I5" s="4"/>
      <c r="J5" s="4" t="s">
        <v>11</v>
      </c>
      <c r="K5" s="4"/>
      <c r="L5" s="4" t="s">
        <v>12</v>
      </c>
      <c r="M5" s="4"/>
      <c r="N5" s="4" t="s">
        <v>13</v>
      </c>
    </row>
    <row r="6" s="1" customFormat="1" ht="15.9" customHeight="1" spans="1:14">
      <c r="A6" s="7"/>
      <c r="B6" s="8"/>
      <c r="C6" s="9" t="s">
        <v>14</v>
      </c>
      <c r="D6" s="9"/>
      <c r="E6" s="10">
        <v>75</v>
      </c>
      <c r="F6" s="10">
        <v>75</v>
      </c>
      <c r="G6" s="10"/>
      <c r="H6" s="10">
        <v>12.6</v>
      </c>
      <c r="I6" s="10"/>
      <c r="J6" s="4">
        <v>10</v>
      </c>
      <c r="K6" s="4"/>
      <c r="L6" s="26">
        <f t="shared" ref="L6:L9" si="0">IFERROR(H6/F6,"")</f>
        <v>0.168</v>
      </c>
      <c r="M6" s="26"/>
      <c r="N6" s="4">
        <f>IFERROR(L6*J6,"")</f>
        <v>1.68</v>
      </c>
    </row>
    <row r="7" s="1" customFormat="1" ht="15.9" customHeight="1" spans="1:14">
      <c r="A7" s="7"/>
      <c r="B7" s="8"/>
      <c r="C7" s="4" t="s">
        <v>15</v>
      </c>
      <c r="D7" s="4"/>
      <c r="E7" s="10">
        <v>75</v>
      </c>
      <c r="F7" s="10">
        <v>75</v>
      </c>
      <c r="G7" s="10"/>
      <c r="H7" s="10">
        <v>12.6</v>
      </c>
      <c r="I7" s="10"/>
      <c r="J7" s="4" t="s">
        <v>16</v>
      </c>
      <c r="K7" s="4"/>
      <c r="L7" s="26">
        <f t="shared" si="0"/>
        <v>0.168</v>
      </c>
      <c r="M7" s="26"/>
      <c r="N7" s="4" t="s">
        <v>16</v>
      </c>
    </row>
    <row r="8" s="1" customFormat="1" ht="15.9" customHeight="1" spans="1:14">
      <c r="A8" s="11"/>
      <c r="B8" s="12"/>
      <c r="C8" s="13" t="s">
        <v>17</v>
      </c>
      <c r="D8" s="13"/>
      <c r="E8" s="10"/>
      <c r="F8" s="10"/>
      <c r="G8" s="10"/>
      <c r="H8" s="10"/>
      <c r="I8" s="10"/>
      <c r="J8" s="4" t="s">
        <v>16</v>
      </c>
      <c r="K8" s="4"/>
      <c r="L8" s="26" t="str">
        <f t="shared" si="0"/>
        <v/>
      </c>
      <c r="M8" s="26"/>
      <c r="N8" s="4" t="s">
        <v>16</v>
      </c>
    </row>
    <row r="9" s="1" customFormat="1" ht="15.9" customHeight="1" spans="1:14">
      <c r="A9" s="14"/>
      <c r="B9" s="14"/>
      <c r="C9" s="13" t="s">
        <v>18</v>
      </c>
      <c r="D9" s="13"/>
      <c r="E9" s="10"/>
      <c r="F9" s="10"/>
      <c r="G9" s="10"/>
      <c r="H9" s="10"/>
      <c r="I9" s="10"/>
      <c r="J9" s="4" t="s">
        <v>16</v>
      </c>
      <c r="K9" s="4"/>
      <c r="L9" s="26" t="str">
        <f t="shared" si="0"/>
        <v/>
      </c>
      <c r="M9" s="26"/>
      <c r="N9" s="4" t="s">
        <v>16</v>
      </c>
    </row>
    <row r="10" s="1" customFormat="1" ht="15.9" customHeight="1" spans="1:14">
      <c r="A10" s="4" t="s">
        <v>19</v>
      </c>
      <c r="B10" s="4" t="s">
        <v>20</v>
      </c>
      <c r="C10" s="4"/>
      <c r="D10" s="4"/>
      <c r="E10" s="4"/>
      <c r="F10" s="4"/>
      <c r="G10" s="4"/>
      <c r="H10" s="4" t="s">
        <v>21</v>
      </c>
      <c r="I10" s="4"/>
      <c r="J10" s="4"/>
      <c r="K10" s="4"/>
      <c r="L10" s="4"/>
      <c r="M10" s="4"/>
      <c r="N10" s="4"/>
    </row>
    <row r="11" s="1" customFormat="1" ht="99.7" customHeight="1" spans="1:14">
      <c r="A11" s="4"/>
      <c r="B11" s="15" t="s">
        <v>86</v>
      </c>
      <c r="C11" s="15"/>
      <c r="D11" s="15"/>
      <c r="E11" s="15"/>
      <c r="F11" s="15"/>
      <c r="G11" s="15"/>
      <c r="H11" s="15" t="s">
        <v>87</v>
      </c>
      <c r="I11" s="15"/>
      <c r="J11" s="15"/>
      <c r="K11" s="15"/>
      <c r="L11" s="15"/>
      <c r="M11" s="15"/>
      <c r="N11" s="15"/>
    </row>
    <row r="12" s="1" customFormat="1" ht="15.9" customHeight="1" spans="1:14">
      <c r="A12" s="4" t="s">
        <v>24</v>
      </c>
      <c r="B12" s="4" t="s">
        <v>25</v>
      </c>
      <c r="C12" s="4" t="s">
        <v>26</v>
      </c>
      <c r="D12" s="4" t="s">
        <v>27</v>
      </c>
      <c r="E12" s="4"/>
      <c r="F12" s="4"/>
      <c r="G12" s="4" t="s">
        <v>28</v>
      </c>
      <c r="H12" s="4" t="s">
        <v>29</v>
      </c>
      <c r="I12" s="4" t="s">
        <v>11</v>
      </c>
      <c r="J12" s="4"/>
      <c r="K12" s="4" t="s">
        <v>13</v>
      </c>
      <c r="L12" s="4"/>
      <c r="M12" s="4" t="s">
        <v>30</v>
      </c>
      <c r="N12" s="4"/>
    </row>
    <row r="13" s="1" customFormat="1" ht="21.8" customHeight="1" spans="1:14">
      <c r="A13" s="4"/>
      <c r="B13" s="4"/>
      <c r="C13" s="4"/>
      <c r="D13" s="4"/>
      <c r="E13" s="4"/>
      <c r="F13" s="4"/>
      <c r="G13" s="4"/>
      <c r="H13" s="4"/>
      <c r="I13" s="4"/>
      <c r="J13" s="4"/>
      <c r="K13" s="4"/>
      <c r="L13" s="4"/>
      <c r="M13" s="4"/>
      <c r="N13" s="4"/>
    </row>
    <row r="14" s="1" customFormat="1" ht="26.65" customHeight="1" spans="1:14">
      <c r="A14" s="4"/>
      <c r="B14" s="4" t="s">
        <v>31</v>
      </c>
      <c r="C14" s="4" t="s">
        <v>32</v>
      </c>
      <c r="D14" s="16" t="s">
        <v>88</v>
      </c>
      <c r="E14" s="16"/>
      <c r="F14" s="16"/>
      <c r="G14" s="17" t="s">
        <v>51</v>
      </c>
      <c r="H14" s="18" t="s">
        <v>89</v>
      </c>
      <c r="I14" s="4">
        <v>6</v>
      </c>
      <c r="J14" s="4"/>
      <c r="K14" s="4">
        <v>0</v>
      </c>
      <c r="L14" s="4"/>
      <c r="M14" s="5" t="s">
        <v>90</v>
      </c>
      <c r="N14" s="6"/>
    </row>
    <row r="15" s="1" customFormat="1" ht="15.9" customHeight="1" spans="1:14">
      <c r="A15" s="4"/>
      <c r="B15" s="4"/>
      <c r="C15" s="4"/>
      <c r="D15" s="16" t="s">
        <v>91</v>
      </c>
      <c r="E15" s="16"/>
      <c r="F15" s="16"/>
      <c r="G15" s="17" t="s">
        <v>92</v>
      </c>
      <c r="H15" s="18" t="s">
        <v>93</v>
      </c>
      <c r="I15" s="4">
        <v>6</v>
      </c>
      <c r="J15" s="4"/>
      <c r="K15" s="4">
        <v>3</v>
      </c>
      <c r="L15" s="4"/>
      <c r="M15" s="11"/>
      <c r="N15" s="12"/>
    </row>
    <row r="16" s="1" customFormat="1" ht="15.9" customHeight="1" spans="1:14">
      <c r="A16" s="4"/>
      <c r="B16" s="4"/>
      <c r="C16" s="4" t="s">
        <v>52</v>
      </c>
      <c r="D16" s="16" t="s">
        <v>94</v>
      </c>
      <c r="E16" s="16"/>
      <c r="F16" s="16"/>
      <c r="G16" s="19">
        <v>1</v>
      </c>
      <c r="H16" s="20" t="s">
        <v>95</v>
      </c>
      <c r="I16" s="4" t="s">
        <v>95</v>
      </c>
      <c r="J16" s="4"/>
      <c r="K16" s="4" t="s">
        <v>95</v>
      </c>
      <c r="L16" s="4"/>
      <c r="M16" s="4"/>
      <c r="N16" s="4"/>
    </row>
    <row r="17" s="1" customFormat="1" ht="15.9" customHeight="1" spans="1:14">
      <c r="A17" s="4"/>
      <c r="B17" s="4"/>
      <c r="C17" s="4"/>
      <c r="D17" s="16" t="s">
        <v>96</v>
      </c>
      <c r="E17" s="16"/>
      <c r="F17" s="16"/>
      <c r="G17" s="19">
        <v>1</v>
      </c>
      <c r="H17" s="19">
        <v>1</v>
      </c>
      <c r="I17" s="4">
        <v>6</v>
      </c>
      <c r="J17" s="4"/>
      <c r="K17" s="4">
        <v>6</v>
      </c>
      <c r="L17" s="4"/>
      <c r="M17" s="4"/>
      <c r="N17" s="4"/>
    </row>
    <row r="18" s="1" customFormat="1" ht="15.9" customHeight="1" spans="1:14">
      <c r="A18" s="4"/>
      <c r="B18" s="4"/>
      <c r="C18" s="4"/>
      <c r="D18" s="16" t="s">
        <v>56</v>
      </c>
      <c r="E18" s="16"/>
      <c r="F18" s="16"/>
      <c r="G18" s="19">
        <v>1</v>
      </c>
      <c r="H18" s="19">
        <v>1</v>
      </c>
      <c r="I18" s="4">
        <v>6</v>
      </c>
      <c r="J18" s="4"/>
      <c r="K18" s="4">
        <v>6</v>
      </c>
      <c r="L18" s="4"/>
      <c r="M18" s="4"/>
      <c r="N18" s="4"/>
    </row>
    <row r="19" s="1" customFormat="1" ht="15.9" customHeight="1" spans="1:14">
      <c r="A19" s="4"/>
      <c r="B19" s="4"/>
      <c r="C19" s="4"/>
      <c r="D19" s="16" t="s">
        <v>57</v>
      </c>
      <c r="E19" s="16"/>
      <c r="F19" s="16"/>
      <c r="G19" s="19">
        <v>1</v>
      </c>
      <c r="H19" s="20">
        <v>1</v>
      </c>
      <c r="I19" s="4">
        <v>6</v>
      </c>
      <c r="J19" s="4"/>
      <c r="K19" s="4">
        <v>6</v>
      </c>
      <c r="L19" s="4"/>
      <c r="M19" s="4"/>
      <c r="N19" s="4"/>
    </row>
    <row r="20" s="1" customFormat="1" ht="15.9" customHeight="1" spans="1:14">
      <c r="A20" s="4"/>
      <c r="B20" s="4"/>
      <c r="C20" s="4" t="s">
        <v>58</v>
      </c>
      <c r="D20" s="16" t="s">
        <v>97</v>
      </c>
      <c r="E20" s="16"/>
      <c r="F20" s="16"/>
      <c r="G20" s="21">
        <v>43831</v>
      </c>
      <c r="H20" s="22">
        <v>43831</v>
      </c>
      <c r="I20" s="4">
        <v>6</v>
      </c>
      <c r="J20" s="4"/>
      <c r="K20" s="4">
        <v>6</v>
      </c>
      <c r="L20" s="4"/>
      <c r="M20" s="4"/>
      <c r="N20" s="4"/>
    </row>
    <row r="21" s="1" customFormat="1" ht="15.9" customHeight="1" spans="1:14">
      <c r="A21" s="4"/>
      <c r="B21" s="4"/>
      <c r="C21" s="4"/>
      <c r="D21" s="16" t="s">
        <v>60</v>
      </c>
      <c r="E21" s="16"/>
      <c r="F21" s="16"/>
      <c r="G21" s="21">
        <v>44196</v>
      </c>
      <c r="H21" s="22">
        <v>44196</v>
      </c>
      <c r="I21" s="4">
        <v>7</v>
      </c>
      <c r="J21" s="4"/>
      <c r="K21" s="4">
        <v>7</v>
      </c>
      <c r="L21" s="4"/>
      <c r="M21" s="4"/>
      <c r="N21" s="4"/>
    </row>
    <row r="22" s="1" customFormat="1" ht="26.65" customHeight="1" spans="1:14">
      <c r="A22" s="4"/>
      <c r="B22" s="4"/>
      <c r="C22" s="4" t="s">
        <v>61</v>
      </c>
      <c r="D22" s="16" t="s">
        <v>98</v>
      </c>
      <c r="E22" s="16"/>
      <c r="F22" s="16"/>
      <c r="G22" s="21" t="s">
        <v>99</v>
      </c>
      <c r="H22" s="18" t="s">
        <v>100</v>
      </c>
      <c r="I22" s="4">
        <v>7</v>
      </c>
      <c r="J22" s="4"/>
      <c r="K22" s="27">
        <v>1.176</v>
      </c>
      <c r="L22" s="27"/>
      <c r="M22" s="4"/>
      <c r="N22" s="4"/>
    </row>
    <row r="23" s="1" customFormat="1" ht="33.9" customHeight="1" spans="1:14">
      <c r="A23" s="4"/>
      <c r="B23" s="4" t="s">
        <v>65</v>
      </c>
      <c r="C23" s="4" t="s">
        <v>66</v>
      </c>
      <c r="D23" s="23"/>
      <c r="E23" s="23"/>
      <c r="F23" s="23"/>
      <c r="G23" s="4"/>
      <c r="H23" s="4"/>
      <c r="I23" s="4"/>
      <c r="J23" s="4"/>
      <c r="K23" s="4"/>
      <c r="L23" s="4"/>
      <c r="M23" s="4"/>
      <c r="N23" s="4"/>
    </row>
    <row r="24" s="1" customFormat="1" ht="39.95" customHeight="1" spans="1:14">
      <c r="A24" s="4"/>
      <c r="B24" s="4"/>
      <c r="C24" s="4" t="s">
        <v>67</v>
      </c>
      <c r="D24" s="16" t="s">
        <v>101</v>
      </c>
      <c r="E24" s="16"/>
      <c r="F24" s="16"/>
      <c r="G24" s="17" t="s">
        <v>71</v>
      </c>
      <c r="H24" s="24">
        <v>1</v>
      </c>
      <c r="I24" s="4">
        <v>6</v>
      </c>
      <c r="J24" s="4"/>
      <c r="K24" s="4">
        <v>6</v>
      </c>
      <c r="L24" s="4"/>
      <c r="M24" s="4"/>
      <c r="N24" s="4"/>
    </row>
    <row r="25" s="1" customFormat="1" ht="26.65" customHeight="1" spans="1:14">
      <c r="A25" s="4"/>
      <c r="B25" s="4"/>
      <c r="C25" s="4"/>
      <c r="D25" s="16" t="s">
        <v>102</v>
      </c>
      <c r="E25" s="16"/>
      <c r="F25" s="16"/>
      <c r="G25" s="17" t="s">
        <v>69</v>
      </c>
      <c r="H25" s="24">
        <v>1</v>
      </c>
      <c r="I25" s="4">
        <v>6</v>
      </c>
      <c r="J25" s="4"/>
      <c r="K25" s="4">
        <v>6</v>
      </c>
      <c r="L25" s="4"/>
      <c r="M25" s="15"/>
      <c r="N25" s="15"/>
    </row>
    <row r="26" s="1" customFormat="1" ht="39.8" customHeight="1" spans="1:14">
      <c r="A26" s="4"/>
      <c r="B26" s="4"/>
      <c r="C26" s="4"/>
      <c r="D26" s="23" t="s">
        <v>72</v>
      </c>
      <c r="E26" s="23"/>
      <c r="F26" s="23"/>
      <c r="G26" s="4" t="s">
        <v>73</v>
      </c>
      <c r="H26" s="24">
        <v>1</v>
      </c>
      <c r="I26" s="4">
        <v>6</v>
      </c>
      <c r="J26" s="4"/>
      <c r="K26" s="4">
        <v>6</v>
      </c>
      <c r="L26" s="4"/>
      <c r="M26" s="4"/>
      <c r="N26" s="4"/>
    </row>
    <row r="27" s="1" customFormat="1" ht="35.1" customHeight="1" spans="1:14">
      <c r="A27" s="4"/>
      <c r="B27" s="4"/>
      <c r="C27" s="4" t="s">
        <v>74</v>
      </c>
      <c r="D27" s="23"/>
      <c r="E27" s="23"/>
      <c r="F27" s="23"/>
      <c r="G27" s="4"/>
      <c r="H27" s="4"/>
      <c r="I27" s="4"/>
      <c r="J27" s="4"/>
      <c r="K27" s="4"/>
      <c r="L27" s="4"/>
      <c r="M27" s="4"/>
      <c r="N27" s="4"/>
    </row>
    <row r="28" s="1" customFormat="1" ht="39.05" customHeight="1" spans="1:14">
      <c r="A28" s="4"/>
      <c r="B28" s="4"/>
      <c r="C28" s="4" t="s">
        <v>75</v>
      </c>
      <c r="D28" s="16" t="s">
        <v>76</v>
      </c>
      <c r="E28" s="16"/>
      <c r="F28" s="16"/>
      <c r="G28" s="17" t="s">
        <v>77</v>
      </c>
      <c r="H28" s="24">
        <v>1</v>
      </c>
      <c r="I28" s="4">
        <v>6</v>
      </c>
      <c r="J28" s="4"/>
      <c r="K28" s="4">
        <v>6</v>
      </c>
      <c r="L28" s="4"/>
      <c r="M28" s="4"/>
      <c r="N28" s="4"/>
    </row>
    <row r="29" s="1" customFormat="1" ht="15.9" customHeight="1" spans="1:14">
      <c r="A29" s="4"/>
      <c r="B29" s="4"/>
      <c r="C29" s="4"/>
      <c r="D29" s="16" t="s">
        <v>78</v>
      </c>
      <c r="E29" s="16"/>
      <c r="F29" s="16"/>
      <c r="G29" s="17" t="s">
        <v>79</v>
      </c>
      <c r="H29" s="4" t="s">
        <v>79</v>
      </c>
      <c r="I29" s="4">
        <v>6</v>
      </c>
      <c r="J29" s="4"/>
      <c r="K29" s="4">
        <v>6</v>
      </c>
      <c r="L29" s="4"/>
      <c r="M29" s="4"/>
      <c r="N29" s="4"/>
    </row>
    <row r="30" s="1" customFormat="1" ht="34.5" customHeight="1" spans="1:14">
      <c r="A30" s="4"/>
      <c r="B30" s="4" t="s">
        <v>80</v>
      </c>
      <c r="C30" s="4" t="s">
        <v>81</v>
      </c>
      <c r="D30" s="16" t="s">
        <v>82</v>
      </c>
      <c r="E30" s="16"/>
      <c r="F30" s="16"/>
      <c r="G30" s="17" t="s">
        <v>83</v>
      </c>
      <c r="H30" s="24">
        <v>0.99</v>
      </c>
      <c r="I30" s="4">
        <v>10</v>
      </c>
      <c r="J30" s="4"/>
      <c r="K30" s="4">
        <v>10</v>
      </c>
      <c r="L30" s="4"/>
      <c r="M30" s="4"/>
      <c r="N30" s="4"/>
    </row>
    <row r="31" s="1" customFormat="1" ht="15.9" customHeight="1" spans="1:14">
      <c r="A31" s="25" t="s">
        <v>84</v>
      </c>
      <c r="B31" s="25"/>
      <c r="C31" s="25"/>
      <c r="D31" s="25"/>
      <c r="E31" s="25"/>
      <c r="F31" s="25"/>
      <c r="G31" s="25"/>
      <c r="H31" s="25"/>
      <c r="I31" s="25"/>
      <c r="J31" s="25"/>
      <c r="K31" s="25">
        <v>76.167</v>
      </c>
      <c r="L31" s="25"/>
      <c r="M31" s="14"/>
      <c r="N31" s="14"/>
    </row>
  </sheetData>
  <mergeCells count="12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D15:F15"/>
    <mergeCell ref="I15:J15"/>
    <mergeCell ref="K15:L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A10:A11"/>
    <mergeCell ref="A12:A30"/>
    <mergeCell ref="B12:B13"/>
    <mergeCell ref="B14:B22"/>
    <mergeCell ref="B23:B29"/>
    <mergeCell ref="C12:C13"/>
    <mergeCell ref="C14:C15"/>
    <mergeCell ref="C16:C19"/>
    <mergeCell ref="C20:C21"/>
    <mergeCell ref="C24:C26"/>
    <mergeCell ref="C28:C29"/>
    <mergeCell ref="G12:G13"/>
    <mergeCell ref="H12:H13"/>
    <mergeCell ref="A5:B8"/>
    <mergeCell ref="D12:F13"/>
    <mergeCell ref="I12:J13"/>
    <mergeCell ref="K12:L13"/>
    <mergeCell ref="M12:N13"/>
    <mergeCell ref="M14:N1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成立阿图什市互联网信息办公室项目</vt:lpstr>
      <vt:lpstr>舆情软件及网络安全漏洞扫描工具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2020-03-27T09:57:00Z</dcterms:created>
  <dcterms:modified xsi:type="dcterms:W3CDTF">2021-09-28T14:04:33Z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7BD59CF979384021A3B452CF81017A56</vt:lpwstr>
  </property>
</Properties>
</file>