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4" activeTab="4"/>
  </bookViews>
  <sheets>
    <sheet name="封面" sheetId="1" r:id="rId1"/>
    <sheet name="目录" sheetId="2" r:id="rId2"/>
    <sheet name="2020年阿图什市社会保险基金决算收入总表 " sheetId="3" r:id="rId3"/>
    <sheet name="2020年阿图什市社会保险基金决算支出总表" sheetId="4" r:id="rId4"/>
    <sheet name="2020年阿图什市社会保险基金预算结余情况表" sheetId="5" r:id="rId5"/>
  </sheets>
  <definedNames>
    <definedName name="_xlnm.Print_Area" localSheetId="2">'2020年阿图什市社会保险基金决算收入总表 '!$A$1:$D$46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<sst xmlns="http://schemas.openxmlformats.org/spreadsheetml/2006/main" count="117" uniqueCount="67">
  <si>
    <t>阿图什市2020年社会保险基金决算</t>
  </si>
  <si>
    <t>自治州财政局</t>
  </si>
  <si>
    <t>目    录</t>
  </si>
  <si>
    <t xml:space="preserve">一、2020年阿图什市社会保险基金预算收入决算表 … … … … … … …（1） </t>
  </si>
  <si>
    <t>二、2020年阿图什市社会保险基金预算支出决算表 … … … … … … …（2）</t>
  </si>
  <si>
    <t>三、2020年阿图什市社会保险基金预算结余情况表 … … … … … … …（3）</t>
  </si>
  <si>
    <t>2020年阿图什市社会保险基金预算收入决算表</t>
  </si>
  <si>
    <t>单位：万元</t>
  </si>
  <si>
    <t>项     目</t>
  </si>
  <si>
    <t>2019年
决算数</t>
  </si>
  <si>
    <t>2020年
决算数</t>
  </si>
  <si>
    <t>比上年
增（减）%</t>
  </si>
  <si>
    <t>阿图什市社会保险基金收入合计</t>
  </si>
  <si>
    <t xml:space="preserve">    其中：保险费收入</t>
  </si>
  <si>
    <t xml:space="preserve">    利息收入</t>
  </si>
  <si>
    <t xml:space="preserve">    财政补贴收入</t>
  </si>
  <si>
    <t xml:space="preserve">    其他各项收入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</si>
  <si>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</si>
  <si>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</si>
  <si>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</si>
  <si>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</si>
  <si>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</si>
  <si>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与职工基本医疗合并</t>
  </si>
  <si>
    <t>六、城乡居民养老保险基金收入</t>
  </si>
  <si>
    <t>七、城乡居民基本医疗保险基金收入</t>
  </si>
  <si>
    <t>州局统筹</t>
  </si>
  <si>
    <t>八、机关事业单位养老保险基金收入</t>
  </si>
  <si>
    <t>2020年阿图什市社会保险基金支出决算表</t>
  </si>
  <si>
    <t>全市社会保险基金支出合计</t>
  </si>
  <si>
    <t xml:space="preserve">    其中：社会保险待遇支出</t>
  </si>
  <si>
    <t xml:space="preserve">          其他各项支出</t>
  </si>
  <si>
    <t>一、企业职工基本养老保险基金支出</t>
  </si>
  <si>
    <t xml:space="preserve">    其中：基本养老金支出</t>
  </si>
  <si>
    <t>二、失业保险基金支出</t>
  </si>
  <si>
    <t xml:space="preserve">    其中：失业保险基金支出</t>
  </si>
  <si>
    <t>三、城镇职工基本医疗保险基金支出</t>
  </si>
  <si>
    <t xml:space="preserve">    其中：基本医疗保险待遇支出</t>
  </si>
  <si>
    <t>四、工伤保险基金支出</t>
  </si>
  <si>
    <t xml:space="preserve">    其中：工伤保险待遇支出</t>
  </si>
  <si>
    <t>五、生育保险基金支出</t>
  </si>
  <si>
    <t>与职工基本医疗保险合并</t>
  </si>
  <si>
    <t xml:space="preserve">    其中：生育保险待遇支出</t>
  </si>
  <si>
    <t>六、城乡居民养老保险基金支出</t>
  </si>
  <si>
    <t xml:space="preserve">         其他各项支出</t>
  </si>
  <si>
    <t>七、城乡居民基本医疗保险基金支出</t>
  </si>
  <si>
    <t>八、机关事业单位养老保险基金支出</t>
  </si>
  <si>
    <t>2020年阿图什市社会保险基金预算结余情况表</t>
  </si>
  <si>
    <t>2019年决算数</t>
  </si>
  <si>
    <t>2020年决算数</t>
  </si>
  <si>
    <t>全市社会保险基金本年收支结余</t>
  </si>
  <si>
    <t>一、企业职工基本养老保险基金本年收支结余</t>
  </si>
  <si>
    <t>二、失业保险基金本年收支结余</t>
  </si>
  <si>
    <t>三、城镇职工基本医疗保险基金本年收支结余</t>
  </si>
  <si>
    <t>四、工伤保险基金本年收支结余</t>
  </si>
  <si>
    <t>五、生育保险基金本年收支结余</t>
  </si>
  <si>
    <t>六、城乡居民养老保险基金本年收支结余</t>
  </si>
  <si>
    <t>七、城乡居民基本医疗保险基金本年收支结余</t>
  </si>
  <si>
    <t>八、机关事业单位养老保险基金本年收支结余</t>
  </si>
  <si>
    <t>全市社会保险基金年末累计结余</t>
  </si>
  <si>
    <t>一、企业职工基本养老保险基金年末累计结余</t>
  </si>
  <si>
    <t>二、失业保险基金本年年末累计结余</t>
  </si>
  <si>
    <t>三、城镇职工基本医疗保险基金年末累计结余</t>
  </si>
  <si>
    <t>四、工伤保险基金本年年末累计结余</t>
  </si>
  <si>
    <t>五、生育保险基金本年年末累计结余</t>
  </si>
  <si>
    <t>六、城乡居民养老保险基金年末累计结余</t>
  </si>
  <si>
    <t>七、城乡居民基本医疗保险基金年末累计结余</t>
  </si>
  <si>
    <t>八、机关事业单位养老保险基金年末累计结余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</si>
</sst>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31" fillId="0" borderId="8" applyNumberFormat="0" applyFill="0" applyAlignment="0" applyProtection="0"/>
    <xf numFmtId="0" fontId="5" fillId="0" borderId="9" applyNumberFormat="0" applyFill="0" applyAlignment="0" applyProtection="0"/>
    <xf numFmtId="0" fontId="20" fillId="2" borderId="0" applyNumberFormat="0" applyBorder="0" applyAlignment="0" applyProtection="0"/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77" fontId="5" fillId="0" borderId="12" xfId="22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7" fontId="6" fillId="0" borderId="14" xfId="22" applyNumberFormat="1" applyFont="1" applyFill="1" applyBorder="1" applyAlignment="1">
      <alignment vertical="center"/>
    </xf>
    <xf numFmtId="177" fontId="6" fillId="0" borderId="15" xfId="22" applyNumberFormat="1" applyFont="1" applyFill="1" applyBorder="1" applyAlignment="1">
      <alignment vertical="center"/>
    </xf>
    <xf numFmtId="10" fontId="3" fillId="0" borderId="15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right"/>
    </xf>
    <xf numFmtId="177" fontId="0" fillId="0" borderId="15" xfId="0" applyNumberFormat="1" applyFill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7" fillId="0" borderId="14" xfId="22" applyNumberFormat="1" applyFont="1" applyFill="1" applyBorder="1" applyAlignment="1">
      <alignment horizontal="right" vertical="center"/>
    </xf>
    <xf numFmtId="177" fontId="7" fillId="0" borderId="15" xfId="22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0" fontId="3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2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1" fillId="0" borderId="0" xfId="22" applyNumberFormat="1" applyFont="1" applyFill="1" applyBorder="1" applyAlignment="1">
      <alignment horizontal="right" vertical="center"/>
    </xf>
    <xf numFmtId="176" fontId="3" fillId="0" borderId="11" xfId="22" applyNumberFormat="1" applyFont="1" applyFill="1" applyBorder="1" applyAlignment="1">
      <alignment horizontal="center" vertical="center" wrapText="1"/>
    </xf>
    <xf numFmtId="176" fontId="5" fillId="0" borderId="12" xfId="22" applyNumberFormat="1" applyFont="1" applyFill="1" applyBorder="1" applyAlignment="1">
      <alignment vertical="center"/>
    </xf>
    <xf numFmtId="176" fontId="6" fillId="0" borderId="15" xfId="22" applyNumberFormat="1" applyFont="1" applyFill="1" applyBorder="1" applyAlignment="1">
      <alignment vertical="center"/>
    </xf>
    <xf numFmtId="10" fontId="3" fillId="0" borderId="19" xfId="0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7" fillId="0" borderId="15" xfId="22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Fill="1" applyBorder="1" applyAlignment="1">
      <alignment horizontal="center" vertical="center" wrapText="1"/>
    </xf>
    <xf numFmtId="3" fontId="8" fillId="24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>
      <alignment vertical="center"/>
    </xf>
    <xf numFmtId="176" fontId="6" fillId="0" borderId="18" xfId="2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0" fontId="5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0" fillId="0" borderId="15" xfId="0" applyNumberFormat="1" applyBorder="1" applyAlignment="1">
      <alignment/>
    </xf>
    <xf numFmtId="10" fontId="5" fillId="0" borderId="19" xfId="0" applyNumberFormat="1" applyFont="1" applyFill="1" applyBorder="1" applyAlignment="1">
      <alignment horizontal="center" vertical="center"/>
    </xf>
    <xf numFmtId="10" fontId="5" fillId="0" borderId="23" xfId="0" applyNumberFormat="1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center" vertical="center" wrapText="1"/>
    </xf>
    <xf numFmtId="10" fontId="5" fillId="0" borderId="25" xfId="0" applyNumberFormat="1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176" fontId="6" fillId="0" borderId="18" xfId="2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57" fontId="15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20"/>
  <sheetViews>
    <sheetView showZeros="0" workbookViewId="0" topLeftCell="A1">
      <selection activeCell="M17" sqref="M17"/>
    </sheetView>
  </sheetViews>
  <sheetFormatPr defaultColWidth="9.00390625" defaultRowHeight="14.25"/>
  <cols>
    <col min="1" max="1" width="83.625" style="0" customWidth="1"/>
  </cols>
  <sheetData>
    <row r="1" ht="78" customHeight="1"/>
    <row r="2" ht="86.25" customHeight="1">
      <c r="A2" s="71" t="s">
        <v>0</v>
      </c>
    </row>
    <row r="3" ht="33" customHeight="1">
      <c r="A3" s="72"/>
    </row>
    <row r="4" ht="30.75">
      <c r="A4" s="73"/>
    </row>
    <row r="17" ht="225.75" customHeight="1"/>
    <row r="18" ht="21">
      <c r="A18" s="74"/>
    </row>
    <row r="19" ht="24" customHeight="1">
      <c r="A19" s="75" t="s">
        <v>1</v>
      </c>
    </row>
    <row r="20" ht="27.75" customHeight="1">
      <c r="A20" s="76">
        <v>44367</v>
      </c>
    </row>
  </sheetData>
  <sheetProtection/>
  <protectedRanges>
    <protectedRange sqref="C24:C31 C5:C22 C33" name="区域1_1_2_1_1_1"/>
    <protectedRange sqref="C24:C31 C5:C22 C33" name="区域1_1_2_2_1_1"/>
    <protectedRange sqref="B33 B5:B22 B24:B31" name="区域1_1_2_1_1_1_1"/>
    <protectedRange sqref="B33 B5:B22 B24:B31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6"/>
  <sheetViews>
    <sheetView showZeros="0" workbookViewId="0" topLeftCell="A1">
      <selection activeCell="A15" sqref="A15"/>
    </sheetView>
  </sheetViews>
  <sheetFormatPr defaultColWidth="9.00390625" defaultRowHeight="14.25"/>
  <cols>
    <col min="1" max="1" width="80.625" style="0" customWidth="1"/>
  </cols>
  <sheetData>
    <row r="1" ht="103.5" customHeight="1">
      <c r="A1" s="68" t="s">
        <v>2</v>
      </c>
    </row>
    <row r="2" ht="98.25" customHeight="1"/>
    <row r="3" ht="30" customHeight="1">
      <c r="A3" s="69" t="s">
        <v>3</v>
      </c>
    </row>
    <row r="4" ht="30" customHeight="1">
      <c r="A4" s="69" t="s">
        <v>4</v>
      </c>
    </row>
    <row r="5" ht="30" customHeight="1">
      <c r="A5" s="69" t="s">
        <v>5</v>
      </c>
    </row>
    <row r="6" ht="22.5">
      <c r="A6" s="70"/>
    </row>
  </sheetData>
  <sheetProtection/>
  <protectedRanges>
    <protectedRange sqref="C18:C25 C27 C5:C16" name="区域1_1_2_1_1_1"/>
    <protectedRange sqref="C18:C25 C27 C5:C16" name="区域1_1_2_2_1_1"/>
    <protectedRange sqref="B27 B18:B25 B5:B16" name="区域1_1_2_1_1_1_1"/>
    <protectedRange sqref="B27 B18:B25 B5:B16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6"/>
  <sheetViews>
    <sheetView workbookViewId="0" topLeftCell="A30">
      <selection activeCell="D42" sqref="D42:D46"/>
    </sheetView>
  </sheetViews>
  <sheetFormatPr defaultColWidth="9.00390625" defaultRowHeight="14.25"/>
  <cols>
    <col min="1" max="1" width="33.875" style="47" bestFit="1" customWidth="1"/>
    <col min="2" max="3" width="19.375" style="48" customWidth="1"/>
    <col min="4" max="4" width="15.875" style="47" customWidth="1"/>
    <col min="5" max="16384" width="9.00390625" style="47" customWidth="1"/>
  </cols>
  <sheetData>
    <row r="1" spans="1:4" ht="33" customHeight="1">
      <c r="A1" s="49" t="s">
        <v>6</v>
      </c>
      <c r="B1" s="49"/>
      <c r="C1" s="49"/>
      <c r="D1" s="49"/>
    </row>
    <row r="2" spans="1:4" ht="22.5" customHeight="1">
      <c r="A2" s="50"/>
      <c r="B2" s="51"/>
      <c r="C2" s="51"/>
      <c r="D2" s="52" t="s">
        <v>7</v>
      </c>
    </row>
    <row r="3" spans="1:4" ht="49.5" customHeight="1">
      <c r="A3" s="53" t="s">
        <v>8</v>
      </c>
      <c r="B3" s="54" t="s">
        <v>9</v>
      </c>
      <c r="C3" s="55" t="s">
        <v>10</v>
      </c>
      <c r="D3" s="56" t="s">
        <v>11</v>
      </c>
    </row>
    <row r="4" spans="1:4" ht="15" customHeight="1">
      <c r="A4" s="57" t="s">
        <v>12</v>
      </c>
      <c r="B4" s="36">
        <f>B9+B14+B18+B22+B27+B32+B37+B42</f>
        <v>32789</v>
      </c>
      <c r="C4" s="36">
        <f>C9+C14+C18+C22+C27+C32+C37+C42</f>
        <v>33840</v>
      </c>
      <c r="D4" s="58">
        <f>(C4-B4)/B4</f>
        <v>0.03205343255360029</v>
      </c>
    </row>
    <row r="5" spans="1:4" ht="15" customHeight="1">
      <c r="A5" s="59" t="s">
        <v>13</v>
      </c>
      <c r="B5" s="37">
        <v>25628</v>
      </c>
      <c r="C5" s="37">
        <v>26531</v>
      </c>
      <c r="D5" s="58">
        <f>(C5-B5)/B5</f>
        <v>0.03523489932885906</v>
      </c>
    </row>
    <row r="6" spans="1:4" ht="15" customHeight="1">
      <c r="A6" s="59" t="s">
        <v>14</v>
      </c>
      <c r="B6" s="37">
        <v>222</v>
      </c>
      <c r="C6" s="37">
        <v>262</v>
      </c>
      <c r="D6" s="58">
        <f>(C6-B6)/B6</f>
        <v>0.18018018018018017</v>
      </c>
    </row>
    <row r="7" spans="1:4" ht="15" customHeight="1">
      <c r="A7" s="59" t="s">
        <v>15</v>
      </c>
      <c r="B7" s="37">
        <v>6852</v>
      </c>
      <c r="C7" s="37">
        <v>6961</v>
      </c>
      <c r="D7" s="58">
        <f>(C7-B7)/B7</f>
        <v>0.01590776415645067</v>
      </c>
    </row>
    <row r="8" spans="1:4" ht="15" customHeight="1">
      <c r="A8" s="59" t="s">
        <v>16</v>
      </c>
      <c r="B8" s="37">
        <v>87</v>
      </c>
      <c r="C8" s="37">
        <v>85</v>
      </c>
      <c r="D8" s="58">
        <f>(C8-B8)/B8</f>
        <v>-0.022988505747126436</v>
      </c>
    </row>
    <row r="9" spans="1:4" ht="15" customHeight="1">
      <c r="A9" s="59" t="s">
        <v>17</v>
      </c>
      <c r="B9" s="39"/>
      <c r="C9" s="60"/>
      <c r="D9" s="58"/>
    </row>
    <row r="10" spans="1:4" ht="15" customHeight="1">
      <c r="A10" s="59" t="s">
        <v>13</v>
      </c>
      <c r="B10" s="40"/>
      <c r="C10" s="60"/>
      <c r="D10" s="61"/>
    </row>
    <row r="11" spans="1:4" ht="15" customHeight="1">
      <c r="A11" s="59" t="s">
        <v>14</v>
      </c>
      <c r="B11" s="40"/>
      <c r="C11" s="60"/>
      <c r="D11" s="61"/>
    </row>
    <row r="12" spans="1:4" ht="15" customHeight="1">
      <c r="A12" s="59" t="s">
        <v>15</v>
      </c>
      <c r="B12" s="40"/>
      <c r="C12" s="60"/>
      <c r="D12" s="61"/>
    </row>
    <row r="13" spans="1:4" ht="15" customHeight="1">
      <c r="A13" s="59" t="s">
        <v>16</v>
      </c>
      <c r="B13" s="41"/>
      <c r="C13" s="41"/>
      <c r="D13" s="61"/>
    </row>
    <row r="14" spans="1:4" ht="15" customHeight="1">
      <c r="A14" s="59" t="s">
        <v>18</v>
      </c>
      <c r="B14" s="41"/>
      <c r="C14" s="60"/>
      <c r="D14" s="61"/>
    </row>
    <row r="15" spans="1:4" ht="15" customHeight="1">
      <c r="A15" s="59" t="s">
        <v>13</v>
      </c>
      <c r="B15" s="41"/>
      <c r="C15" s="60"/>
      <c r="D15" s="61"/>
    </row>
    <row r="16" spans="1:4" ht="15" customHeight="1">
      <c r="A16" s="59" t="s">
        <v>14</v>
      </c>
      <c r="B16" s="41"/>
      <c r="C16" s="60"/>
      <c r="D16" s="61"/>
    </row>
    <row r="17" spans="1:4" ht="15" customHeight="1">
      <c r="A17" s="59" t="s">
        <v>16</v>
      </c>
      <c r="B17" s="42"/>
      <c r="C17" s="42"/>
      <c r="D17" s="61"/>
    </row>
    <row r="18" spans="1:4" ht="15" customHeight="1">
      <c r="A18" s="59" t="s">
        <v>19</v>
      </c>
      <c r="B18" s="41"/>
      <c r="C18" s="60"/>
      <c r="D18" s="61"/>
    </row>
    <row r="19" spans="1:4" ht="15" customHeight="1">
      <c r="A19" s="59" t="s">
        <v>13</v>
      </c>
      <c r="B19" s="41"/>
      <c r="C19" s="60"/>
      <c r="D19" s="61"/>
    </row>
    <row r="20" spans="1:4" ht="15" customHeight="1">
      <c r="A20" s="59" t="s">
        <v>14</v>
      </c>
      <c r="B20" s="37"/>
      <c r="C20" s="60"/>
      <c r="D20" s="61"/>
    </row>
    <row r="21" spans="1:4" ht="15" customHeight="1">
      <c r="A21" s="59" t="s">
        <v>16</v>
      </c>
      <c r="B21" s="37"/>
      <c r="C21" s="37"/>
      <c r="D21" s="61"/>
    </row>
    <row r="22" spans="1:4" ht="15" customHeight="1">
      <c r="A22" s="59" t="s">
        <v>20</v>
      </c>
      <c r="B22" s="37"/>
      <c r="C22" s="60"/>
      <c r="D22" s="61"/>
    </row>
    <row r="23" spans="1:4" ht="15" customHeight="1">
      <c r="A23" s="59" t="s">
        <v>13</v>
      </c>
      <c r="B23" s="37"/>
      <c r="C23" s="60"/>
      <c r="D23" s="61"/>
    </row>
    <row r="24" spans="1:4" ht="15" customHeight="1">
      <c r="A24" s="59" t="s">
        <v>14</v>
      </c>
      <c r="B24" s="37"/>
      <c r="C24" s="60"/>
      <c r="D24" s="61"/>
    </row>
    <row r="25" spans="1:4" ht="15" customHeight="1">
      <c r="A25" s="59" t="s">
        <v>15</v>
      </c>
      <c r="B25" s="37"/>
      <c r="C25" s="37"/>
      <c r="D25" s="61"/>
    </row>
    <row r="26" spans="1:4" ht="15" customHeight="1">
      <c r="A26" s="59" t="s">
        <v>16</v>
      </c>
      <c r="B26" s="37"/>
      <c r="C26" s="37"/>
      <c r="D26" s="61"/>
    </row>
    <row r="27" spans="1:4" ht="15" customHeight="1">
      <c r="A27" s="59" t="s">
        <v>21</v>
      </c>
      <c r="B27" s="37"/>
      <c r="C27" s="37"/>
      <c r="D27" s="62" t="s">
        <v>22</v>
      </c>
    </row>
    <row r="28" spans="1:4" ht="15" customHeight="1">
      <c r="A28" s="59" t="s">
        <v>13</v>
      </c>
      <c r="B28" s="37"/>
      <c r="C28" s="37">
        <v>0</v>
      </c>
      <c r="D28" s="63"/>
    </row>
    <row r="29" spans="1:4" ht="15" customHeight="1">
      <c r="A29" s="59" t="s">
        <v>14</v>
      </c>
      <c r="B29" s="37"/>
      <c r="C29" s="37">
        <v>0</v>
      </c>
      <c r="D29" s="63"/>
    </row>
    <row r="30" spans="1:4" ht="15" customHeight="1">
      <c r="A30" s="59" t="s">
        <v>15</v>
      </c>
      <c r="B30" s="37"/>
      <c r="C30" s="37">
        <v>0</v>
      </c>
      <c r="D30" s="63"/>
    </row>
    <row r="31" spans="1:4" ht="15" customHeight="1">
      <c r="A31" s="59" t="s">
        <v>16</v>
      </c>
      <c r="B31" s="37"/>
      <c r="C31" s="37">
        <v>0</v>
      </c>
      <c r="D31" s="64"/>
    </row>
    <row r="32" spans="1:4" ht="15" customHeight="1">
      <c r="A32" s="59" t="s">
        <v>23</v>
      </c>
      <c r="B32" s="44">
        <v>4573</v>
      </c>
      <c r="C32" s="37">
        <v>5132</v>
      </c>
      <c r="D32" s="65">
        <f>(C32-B32)/B32</f>
        <v>0.12223923026459654</v>
      </c>
    </row>
    <row r="33" spans="1:4" ht="15" customHeight="1">
      <c r="A33" s="59" t="s">
        <v>13</v>
      </c>
      <c r="B33" s="44">
        <v>1159</v>
      </c>
      <c r="C33" s="37">
        <v>1447</v>
      </c>
      <c r="D33" s="65">
        <f>(C33-B33)/B33</f>
        <v>0.24849007765314926</v>
      </c>
    </row>
    <row r="34" spans="1:4" ht="15" customHeight="1">
      <c r="A34" s="59" t="s">
        <v>14</v>
      </c>
      <c r="B34" s="44">
        <v>101</v>
      </c>
      <c r="C34" s="37">
        <v>112</v>
      </c>
      <c r="D34" s="65">
        <f>(C34-B34)/B34</f>
        <v>0.10891089108910891</v>
      </c>
    </row>
    <row r="35" spans="1:4" ht="15" customHeight="1">
      <c r="A35" s="59" t="s">
        <v>15</v>
      </c>
      <c r="B35" s="44">
        <v>3307</v>
      </c>
      <c r="C35" s="37">
        <v>3549</v>
      </c>
      <c r="D35" s="65">
        <f>(C35-B35)/B35</f>
        <v>0.07317810704566072</v>
      </c>
    </row>
    <row r="36" spans="1:4" ht="15" customHeight="1">
      <c r="A36" s="59" t="s">
        <v>16</v>
      </c>
      <c r="B36" s="37">
        <v>6</v>
      </c>
      <c r="C36" s="37">
        <v>24</v>
      </c>
      <c r="D36" s="65">
        <f>(C36-B36)/B36</f>
        <v>3</v>
      </c>
    </row>
    <row r="37" spans="1:4" ht="15" customHeight="1">
      <c r="A37" s="59" t="s">
        <v>24</v>
      </c>
      <c r="B37" s="37"/>
      <c r="C37" s="37"/>
      <c r="D37" s="61" t="s">
        <v>25</v>
      </c>
    </row>
    <row r="38" spans="1:4" ht="15" customHeight="1">
      <c r="A38" s="59" t="s">
        <v>13</v>
      </c>
      <c r="B38" s="37"/>
      <c r="C38" s="37"/>
      <c r="D38" s="61"/>
    </row>
    <row r="39" spans="1:4" ht="15" customHeight="1">
      <c r="A39" s="59" t="s">
        <v>14</v>
      </c>
      <c r="B39" s="37"/>
      <c r="C39" s="37"/>
      <c r="D39" s="61"/>
    </row>
    <row r="40" spans="1:4" ht="15" customHeight="1">
      <c r="A40" s="59" t="s">
        <v>15</v>
      </c>
      <c r="B40" s="37"/>
      <c r="C40" s="37"/>
      <c r="D40" s="61"/>
    </row>
    <row r="41" spans="1:4" ht="15" customHeight="1">
      <c r="A41" s="59" t="s">
        <v>16</v>
      </c>
      <c r="B41" s="37"/>
      <c r="C41" s="37"/>
      <c r="D41" s="61"/>
    </row>
    <row r="42" spans="1:4" ht="15" customHeight="1">
      <c r="A42" s="59" t="s">
        <v>26</v>
      </c>
      <c r="B42" s="44">
        <v>28216</v>
      </c>
      <c r="C42" s="37">
        <v>28708</v>
      </c>
      <c r="D42" s="65">
        <f>(C42-B42)/B42</f>
        <v>0.017436915225404026</v>
      </c>
    </row>
    <row r="43" spans="1:4" ht="15" customHeight="1">
      <c r="A43" s="59" t="s">
        <v>13</v>
      </c>
      <c r="B43" s="44">
        <v>24469</v>
      </c>
      <c r="C43" s="41">
        <v>25084</v>
      </c>
      <c r="D43" s="65">
        <f>(C43-B43)/B43</f>
        <v>0.025133842821529282</v>
      </c>
    </row>
    <row r="44" spans="1:4" ht="15" customHeight="1">
      <c r="A44" s="59" t="s">
        <v>14</v>
      </c>
      <c r="B44" s="44">
        <v>122</v>
      </c>
      <c r="C44" s="41">
        <v>150</v>
      </c>
      <c r="D44" s="65">
        <f>(C44-B44)/B44</f>
        <v>0.22950819672131148</v>
      </c>
    </row>
    <row r="45" spans="1:4" ht="15" customHeight="1">
      <c r="A45" s="59" t="s">
        <v>15</v>
      </c>
      <c r="B45" s="44">
        <v>3545</v>
      </c>
      <c r="C45" s="41">
        <v>3412</v>
      </c>
      <c r="D45" s="65">
        <f>(C45-B45)/B45</f>
        <v>-0.03751763046544429</v>
      </c>
    </row>
    <row r="46" spans="1:4" ht="15" customHeight="1">
      <c r="A46" s="66" t="s">
        <v>16</v>
      </c>
      <c r="B46" s="67">
        <v>80</v>
      </c>
      <c r="C46" s="67">
        <v>62</v>
      </c>
      <c r="D46" s="65">
        <f>(C46-B46)/B46</f>
        <v>-0.225</v>
      </c>
    </row>
  </sheetData>
  <sheetProtection/>
  <mergeCells count="3">
    <mergeCell ref="A1:D1"/>
    <mergeCell ref="D27:D31"/>
    <mergeCell ref="D37:D41"/>
  </mergeCells>
  <printOptions horizontalCentered="1"/>
  <pageMargins left="0.31" right="0.31" top="0.75" bottom="0.75" header="0.31" footer="0.31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0"/>
  <sheetViews>
    <sheetView workbookViewId="0" topLeftCell="A24">
      <selection activeCell="D30" sqref="D30"/>
    </sheetView>
  </sheetViews>
  <sheetFormatPr defaultColWidth="9.00390625" defaultRowHeight="14.25"/>
  <cols>
    <col min="1" max="1" width="34.25390625" style="31" customWidth="1"/>
    <col min="2" max="2" width="17.25390625" style="31" customWidth="1"/>
    <col min="3" max="3" width="17.25390625" style="32" customWidth="1"/>
    <col min="4" max="4" width="14.50390625" style="31" customWidth="1"/>
    <col min="5" max="16384" width="9.00390625" style="33" customWidth="1"/>
  </cols>
  <sheetData>
    <row r="1" spans="1:4" ht="48" customHeight="1">
      <c r="A1" s="5" t="s">
        <v>27</v>
      </c>
      <c r="B1" s="5"/>
      <c r="C1" s="5"/>
      <c r="D1" s="5"/>
    </row>
    <row r="2" spans="1:4" ht="20.25" customHeight="1">
      <c r="A2" s="6"/>
      <c r="B2" s="6"/>
      <c r="C2" s="34"/>
      <c r="D2" s="8" t="s">
        <v>7</v>
      </c>
    </row>
    <row r="3" spans="1:4" s="30" customFormat="1" ht="48.75" customHeight="1">
      <c r="A3" s="9" t="s">
        <v>8</v>
      </c>
      <c r="B3" s="9" t="s">
        <v>9</v>
      </c>
      <c r="C3" s="35" t="s">
        <v>10</v>
      </c>
      <c r="D3" s="11" t="s">
        <v>11</v>
      </c>
    </row>
    <row r="4" spans="1:4" ht="24" customHeight="1">
      <c r="A4" s="12" t="s">
        <v>28</v>
      </c>
      <c r="B4" s="36">
        <v>26598</v>
      </c>
      <c r="C4" s="36">
        <f aca="true" t="shared" si="0" ref="B4:C6">C7+C10+C13+C16+C19+C22+C25+C28</f>
        <v>27896</v>
      </c>
      <c r="D4" s="14">
        <f>(C4-B4)/B4</f>
        <v>0.04880066170388751</v>
      </c>
    </row>
    <row r="5" spans="1:4" ht="24" customHeight="1">
      <c r="A5" s="15" t="s">
        <v>29</v>
      </c>
      <c r="B5" s="37">
        <v>26596</v>
      </c>
      <c r="C5" s="37">
        <f t="shared" si="0"/>
        <v>27830</v>
      </c>
      <c r="D5" s="14">
        <f>(C5-B5)/B5</f>
        <v>0.04639795457963604</v>
      </c>
    </row>
    <row r="6" spans="1:4" ht="24" customHeight="1">
      <c r="A6" s="15" t="s">
        <v>30</v>
      </c>
      <c r="B6" s="37">
        <v>2</v>
      </c>
      <c r="C6" s="37">
        <f t="shared" si="0"/>
        <v>66</v>
      </c>
      <c r="D6" s="14">
        <f>(C6-B6)/B6</f>
        <v>32</v>
      </c>
    </row>
    <row r="7" spans="1:4" ht="24" customHeight="1">
      <c r="A7" s="15" t="s">
        <v>31</v>
      </c>
      <c r="B7" s="37"/>
      <c r="C7" s="37"/>
      <c r="D7" s="38" t="s">
        <v>25</v>
      </c>
    </row>
    <row r="8" spans="1:4" ht="24" customHeight="1">
      <c r="A8" s="15" t="s">
        <v>32</v>
      </c>
      <c r="B8" s="37"/>
      <c r="C8" s="37"/>
      <c r="D8" s="38"/>
    </row>
    <row r="9" spans="1:4" ht="24" customHeight="1">
      <c r="A9" s="15" t="s">
        <v>30</v>
      </c>
      <c r="B9" s="39"/>
      <c r="C9" s="39"/>
      <c r="D9" s="38"/>
    </row>
    <row r="10" spans="1:4" ht="24" customHeight="1">
      <c r="A10" s="15" t="s">
        <v>33</v>
      </c>
      <c r="B10" s="40"/>
      <c r="C10" s="40"/>
      <c r="D10" s="38"/>
    </row>
    <row r="11" spans="1:4" ht="24" customHeight="1">
      <c r="A11" s="15" t="s">
        <v>34</v>
      </c>
      <c r="B11" s="40"/>
      <c r="C11" s="40"/>
      <c r="D11" s="38"/>
    </row>
    <row r="12" spans="1:4" ht="24" customHeight="1">
      <c r="A12" s="15" t="s">
        <v>30</v>
      </c>
      <c r="B12" s="41"/>
      <c r="C12" s="41"/>
      <c r="D12" s="38"/>
    </row>
    <row r="13" spans="1:4" ht="24" customHeight="1">
      <c r="A13" s="15" t="s">
        <v>35</v>
      </c>
      <c r="B13" s="41"/>
      <c r="C13" s="41"/>
      <c r="D13" s="38"/>
    </row>
    <row r="14" spans="1:4" ht="24" customHeight="1">
      <c r="A14" s="15" t="s">
        <v>36</v>
      </c>
      <c r="B14" s="41"/>
      <c r="C14" s="41"/>
      <c r="D14" s="38"/>
    </row>
    <row r="15" spans="1:4" ht="24" customHeight="1">
      <c r="A15" s="15" t="s">
        <v>30</v>
      </c>
      <c r="B15" s="41"/>
      <c r="C15" s="41"/>
      <c r="D15" s="38"/>
    </row>
    <row r="16" spans="1:4" ht="24" customHeight="1">
      <c r="A16" s="15" t="s">
        <v>37</v>
      </c>
      <c r="B16" s="42"/>
      <c r="C16" s="42"/>
      <c r="D16" s="38"/>
    </row>
    <row r="17" spans="1:4" ht="24" customHeight="1">
      <c r="A17" s="15" t="s">
        <v>38</v>
      </c>
      <c r="B17" s="41"/>
      <c r="C17" s="41"/>
      <c r="D17" s="38"/>
    </row>
    <row r="18" spans="1:4" ht="24" customHeight="1">
      <c r="A18" s="15" t="s">
        <v>30</v>
      </c>
      <c r="B18" s="41"/>
      <c r="C18" s="41"/>
      <c r="D18" s="38"/>
    </row>
    <row r="19" spans="1:4" ht="24" customHeight="1">
      <c r="A19" s="15" t="s">
        <v>39</v>
      </c>
      <c r="B19" s="37"/>
      <c r="C19" s="37"/>
      <c r="D19" s="43" t="s">
        <v>40</v>
      </c>
    </row>
    <row r="20" spans="1:4" ht="24" customHeight="1">
      <c r="A20" s="15" t="s">
        <v>41</v>
      </c>
      <c r="B20" s="37"/>
      <c r="C20" s="37"/>
      <c r="D20" s="43"/>
    </row>
    <row r="21" spans="1:4" ht="24" customHeight="1">
      <c r="A21" s="15" t="s">
        <v>30</v>
      </c>
      <c r="B21" s="37"/>
      <c r="C21" s="37"/>
      <c r="D21" s="43"/>
    </row>
    <row r="22" spans="1:4" ht="24" customHeight="1">
      <c r="A22" s="15" t="s">
        <v>42</v>
      </c>
      <c r="B22" s="44">
        <v>2991</v>
      </c>
      <c r="C22" s="44">
        <v>3432</v>
      </c>
      <c r="D22" s="18">
        <f>(C22-B22)/B22</f>
        <v>0.14744232698094284</v>
      </c>
    </row>
    <row r="23" spans="1:4" ht="24" customHeight="1">
      <c r="A23" s="15" t="s">
        <v>32</v>
      </c>
      <c r="B23" s="44">
        <v>2989</v>
      </c>
      <c r="C23" s="44">
        <v>3430</v>
      </c>
      <c r="D23" s="18">
        <f>(C23-B23)/B23</f>
        <v>0.14754098360655737</v>
      </c>
    </row>
    <row r="24" spans="1:4" ht="24" customHeight="1">
      <c r="A24" s="15" t="s">
        <v>43</v>
      </c>
      <c r="B24" s="37">
        <f>B22-B23</f>
        <v>2</v>
      </c>
      <c r="C24" s="37">
        <f>C22-C23</f>
        <v>2</v>
      </c>
      <c r="D24" s="18">
        <f>(C24-B24)/B24</f>
        <v>0</v>
      </c>
    </row>
    <row r="25" spans="1:4" ht="24" customHeight="1">
      <c r="A25" s="15" t="s">
        <v>44</v>
      </c>
      <c r="B25" s="37"/>
      <c r="C25" s="37"/>
      <c r="D25" s="38" t="s">
        <v>25</v>
      </c>
    </row>
    <row r="26" spans="1:4" ht="24" customHeight="1">
      <c r="A26" s="15" t="s">
        <v>36</v>
      </c>
      <c r="B26" s="37"/>
      <c r="C26" s="37"/>
      <c r="D26" s="38"/>
    </row>
    <row r="27" spans="1:4" ht="24" customHeight="1">
      <c r="A27" s="15" t="s">
        <v>30</v>
      </c>
      <c r="B27" s="37"/>
      <c r="C27" s="37"/>
      <c r="D27" s="38"/>
    </row>
    <row r="28" spans="1:4" ht="24" customHeight="1">
      <c r="A28" s="15" t="s">
        <v>45</v>
      </c>
      <c r="B28" s="44">
        <v>23607</v>
      </c>
      <c r="C28" s="44">
        <v>24464</v>
      </c>
      <c r="D28" s="18">
        <f>(C28-B28)/B28</f>
        <v>0.03630279154488075</v>
      </c>
    </row>
    <row r="29" spans="1:4" ht="24" customHeight="1">
      <c r="A29" s="15" t="s">
        <v>36</v>
      </c>
      <c r="B29" s="44">
        <v>23607</v>
      </c>
      <c r="C29" s="44">
        <v>24400</v>
      </c>
      <c r="D29" s="18">
        <f>(C29-B29)/B29</f>
        <v>0.03359173126614987</v>
      </c>
    </row>
    <row r="30" spans="1:4" ht="24" customHeight="1">
      <c r="A30" s="45" t="s">
        <v>30</v>
      </c>
      <c r="B30" s="46">
        <f>B28-B29</f>
        <v>0</v>
      </c>
      <c r="C30" s="46">
        <f>C28-C29</f>
        <v>64</v>
      </c>
      <c r="D30" s="18"/>
    </row>
  </sheetData>
  <sheetProtection/>
  <mergeCells count="4">
    <mergeCell ref="A1:D1"/>
    <mergeCell ref="D7:D18"/>
    <mergeCell ref="D19:D21"/>
    <mergeCell ref="D25:D27"/>
  </mergeCells>
  <printOptions horizontalCentered="1"/>
  <pageMargins left="0.51" right="0.51" top="0.75" bottom="0.75" header="0.31" footer="0.31"/>
  <pageSetup fitToWidth="0" fitToHeight="1"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1"/>
  <sheetViews>
    <sheetView tabSelected="1" workbookViewId="0" topLeftCell="A17">
      <selection activeCell="F22" sqref="F22"/>
    </sheetView>
  </sheetViews>
  <sheetFormatPr defaultColWidth="9.00390625" defaultRowHeight="14.25"/>
  <cols>
    <col min="1" max="1" width="38.625" style="3" customWidth="1"/>
    <col min="2" max="2" width="14.75390625" style="3" customWidth="1"/>
    <col min="3" max="3" width="18.375" style="4" customWidth="1"/>
    <col min="4" max="4" width="14.75390625" style="3" customWidth="1"/>
    <col min="5" max="16384" width="9.00390625" style="3" customWidth="1"/>
  </cols>
  <sheetData>
    <row r="1" spans="1:4" ht="57" customHeight="1">
      <c r="A1" s="5" t="s">
        <v>46</v>
      </c>
      <c r="B1" s="5"/>
      <c r="C1" s="5"/>
      <c r="D1" s="5"/>
    </row>
    <row r="2" spans="1:4" ht="20.25" customHeight="1">
      <c r="A2" s="6"/>
      <c r="B2" s="6"/>
      <c r="C2" s="7"/>
      <c r="D2" s="8" t="s">
        <v>7</v>
      </c>
    </row>
    <row r="3" spans="1:4" s="1" customFormat="1" ht="55.5" customHeight="1">
      <c r="A3" s="9" t="s">
        <v>8</v>
      </c>
      <c r="B3" s="9" t="s">
        <v>47</v>
      </c>
      <c r="C3" s="10" t="s">
        <v>48</v>
      </c>
      <c r="D3" s="11" t="s">
        <v>11</v>
      </c>
    </row>
    <row r="4" spans="1:4" s="2" customFormat="1" ht="34.5" customHeight="1">
      <c r="A4" s="12" t="s">
        <v>49</v>
      </c>
      <c r="B4" s="13">
        <f>SUM(B5:B12)</f>
        <v>6191</v>
      </c>
      <c r="C4" s="13">
        <f>SUM(C5:C12)</f>
        <v>5944</v>
      </c>
      <c r="D4" s="14">
        <f>(C4-B4)/B4</f>
        <v>-0.03989662413180423</v>
      </c>
    </row>
    <row r="5" spans="1:4" s="2" customFormat="1" ht="34.5" customHeight="1">
      <c r="A5" s="15" t="s">
        <v>50</v>
      </c>
      <c r="B5" s="16"/>
      <c r="C5" s="17"/>
      <c r="D5" s="18"/>
    </row>
    <row r="6" spans="1:4" s="2" customFormat="1" ht="34.5" customHeight="1">
      <c r="A6" s="15" t="s">
        <v>51</v>
      </c>
      <c r="B6" s="16"/>
      <c r="C6" s="17"/>
      <c r="D6" s="18"/>
    </row>
    <row r="7" spans="1:4" s="2" customFormat="1" ht="34.5" customHeight="1">
      <c r="A7" s="15" t="s">
        <v>52</v>
      </c>
      <c r="B7" s="16"/>
      <c r="C7" s="17"/>
      <c r="D7" s="18"/>
    </row>
    <row r="8" spans="1:4" s="2" customFormat="1" ht="34.5" customHeight="1">
      <c r="A8" s="15" t="s">
        <v>53</v>
      </c>
      <c r="B8" s="17"/>
      <c r="C8" s="17"/>
      <c r="D8" s="18"/>
    </row>
    <row r="9" spans="1:4" s="2" customFormat="1" ht="34.5" customHeight="1">
      <c r="A9" s="15" t="s">
        <v>54</v>
      </c>
      <c r="B9" s="19"/>
      <c r="C9" s="20"/>
      <c r="D9" s="18"/>
    </row>
    <row r="10" spans="1:4" s="2" customFormat="1" ht="34.5" customHeight="1">
      <c r="A10" s="15" t="s">
        <v>55</v>
      </c>
      <c r="B10" s="21">
        <v>1582</v>
      </c>
      <c r="C10" s="22">
        <v>1700</v>
      </c>
      <c r="D10" s="18">
        <f>(C10-B10)/B10</f>
        <v>0.07458912768647281</v>
      </c>
    </row>
    <row r="11" spans="1:4" s="2" customFormat="1" ht="34.5" customHeight="1">
      <c r="A11" s="15" t="s">
        <v>56</v>
      </c>
      <c r="B11" s="21"/>
      <c r="C11" s="22"/>
      <c r="D11" s="18"/>
    </row>
    <row r="12" spans="1:4" s="2" customFormat="1" ht="34.5" customHeight="1">
      <c r="A12" s="15" t="s">
        <v>57</v>
      </c>
      <c r="B12" s="23">
        <v>4609</v>
      </c>
      <c r="C12" s="24">
        <v>4244</v>
      </c>
      <c r="D12" s="18">
        <f>(C12-B12)/B12</f>
        <v>-0.07919288348882621</v>
      </c>
    </row>
    <row r="13" spans="1:4" s="2" customFormat="1" ht="34.5" customHeight="1">
      <c r="A13" s="12" t="s">
        <v>58</v>
      </c>
      <c r="B13" s="24">
        <f>SUM(B14:B21)</f>
        <v>24331</v>
      </c>
      <c r="C13" s="24">
        <f>SUM(C14:C21)</f>
        <v>30275</v>
      </c>
      <c r="D13" s="18">
        <f>(C13-B13)/B13</f>
        <v>0.24429739838066664</v>
      </c>
    </row>
    <row r="14" spans="1:4" s="2" customFormat="1" ht="34.5" customHeight="1">
      <c r="A14" s="15" t="s">
        <v>59</v>
      </c>
      <c r="B14" s="24"/>
      <c r="C14" s="24"/>
      <c r="D14" s="18"/>
    </row>
    <row r="15" spans="1:4" s="2" customFormat="1" ht="34.5" customHeight="1">
      <c r="A15" s="15" t="s">
        <v>60</v>
      </c>
      <c r="B15" s="24"/>
      <c r="C15" s="24"/>
      <c r="D15" s="18"/>
    </row>
    <row r="16" spans="1:4" s="2" customFormat="1" ht="34.5" customHeight="1">
      <c r="A16" s="15" t="s">
        <v>61</v>
      </c>
      <c r="B16" s="25"/>
      <c r="C16" s="25"/>
      <c r="D16" s="18"/>
    </row>
    <row r="17" spans="1:4" s="2" customFormat="1" ht="34.5" customHeight="1">
      <c r="A17" s="15" t="s">
        <v>62</v>
      </c>
      <c r="B17" s="24"/>
      <c r="C17" s="24"/>
      <c r="D17" s="18"/>
    </row>
    <row r="18" spans="1:4" s="2" customFormat="1" ht="34.5" customHeight="1">
      <c r="A18" s="15" t="s">
        <v>63</v>
      </c>
      <c r="B18" s="24"/>
      <c r="C18" s="24">
        <v>0</v>
      </c>
      <c r="D18" s="18"/>
    </row>
    <row r="19" spans="1:4" s="2" customFormat="1" ht="34.5" customHeight="1">
      <c r="A19" s="15" t="s">
        <v>64</v>
      </c>
      <c r="B19" s="17">
        <v>9729</v>
      </c>
      <c r="C19" s="17">
        <v>11429</v>
      </c>
      <c r="D19" s="18">
        <f>(C19-B19)/B19</f>
        <v>0.1747353273717751</v>
      </c>
    </row>
    <row r="20" spans="1:4" s="2" customFormat="1" ht="34.5" customHeight="1">
      <c r="A20" s="15" t="s">
        <v>65</v>
      </c>
      <c r="B20" s="17"/>
      <c r="C20" s="17"/>
      <c r="D20" s="18"/>
    </row>
    <row r="21" spans="1:4" s="2" customFormat="1" ht="34.5" customHeight="1">
      <c r="A21" s="26" t="s">
        <v>66</v>
      </c>
      <c r="B21" s="27">
        <v>14602</v>
      </c>
      <c r="C21" s="28">
        <v>18846</v>
      </c>
      <c r="D21" s="29">
        <f>(C21-B21)/B21</f>
        <v>0.2906451171072456</v>
      </c>
    </row>
  </sheetData>
  <sheetProtection/>
  <mergeCells count="1">
    <mergeCell ref="A1:D1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Think</cp:lastModifiedBy>
  <cp:lastPrinted>2020-06-21T12:29:27Z</cp:lastPrinted>
  <dcterms:created xsi:type="dcterms:W3CDTF">2012-12-27T03:21:05Z</dcterms:created>
  <dcterms:modified xsi:type="dcterms:W3CDTF">2021-10-19T08:31:10Z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C39AF34C602148F98A2923FD08068567</vt:lpwstr>
  </property>
</Properties>
</file>