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05" firstSheet="5" activeTab="10"/>
  </bookViews>
  <sheets>
    <sheet name="2020年度各项业务工作经费" sheetId="1" r:id="rId1"/>
    <sheet name="2020年耕地地力保护补贴资金" sheetId="2" r:id="rId2"/>
    <sheet name="2020年农村安居工程补助项目" sheetId="3" r:id="rId3"/>
    <sheet name="2020年自治区动物防疫等补助资金（克财农【2020】8号）" sheetId="4" r:id="rId4"/>
    <sheet name="2020年土地增减挂资金" sheetId="5" r:id="rId5"/>
    <sheet name="阿图什市阿扎克乡城乡建设用地增减挂项目" sheetId="6" r:id="rId6"/>
    <sheet name="村级防疫员劳务报酬（4月-12月）" sheetId="7" r:id="rId7"/>
    <sheet name="村级运转经费" sheetId="8" r:id="rId8"/>
    <sheet name="规范化财政所业务经费，内网维护费" sheetId="9" r:id="rId9"/>
    <sheet name="县级领导配套经费" sheetId="10" r:id="rId10"/>
    <sheet name="畜牧站防疫工作经费" sheetId="11" r:id="rId11"/>
  </sheets>
  <calcPr calcId="144525"/>
</workbook>
</file>

<file path=xl/sharedStrings.xml><?xml version="1.0" encoding="utf-8"?>
<sst xmlns="http://schemas.openxmlformats.org/spreadsheetml/2006/main" count="915" uniqueCount="289">
  <si>
    <t>项目支出绩效自评表</t>
  </si>
  <si>
    <t>（2020年度）</t>
  </si>
  <si>
    <t>项目名称</t>
  </si>
  <si>
    <t>2020年度各项业务工作经费</t>
  </si>
  <si>
    <t>主管部门</t>
  </si>
  <si>
    <t>阿图什市阿扎克乡人民政府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</si>
  <si>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</si>
  <si>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</si>
  <si>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</si>
  <si>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</si>
  <si>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</si>
  <si>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</si>
  <si>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</si>
  <si>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</si>
  <si>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</si>
  <si>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</si>
  <si>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</si>
  <si>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</si>
  <si>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</si>
  <si>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</si>
  <si>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</si>
  <si>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</si>
  <si>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保障2020年度内人民政府的各项工作任务的正常有序开展，计划采购办公用品12批次，采购分站用煤数量100吨，职工食堂补助300人，慰问次数，锅炉维修次数，冬季采购煤数量，宿舍用品采购数量，院内绿化。</t>
  </si>
  <si>
    <t>项目已完成，各项指标均达到年度指标值顺利的保障了2020年各项工作业务的正常开展。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</si>
  <si>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</si>
  <si>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</si>
  <si>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</si>
  <si>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</si>
  <si>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</si>
  <si>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</si>
  <si>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</si>
  <si>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</si>
  <si>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</si>
  <si>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办公用品采购次数</t>
  </si>
  <si>
    <t>≥12次</t>
  </si>
  <si>
    <t>12次</t>
  </si>
  <si>
    <t>院内绿化面积</t>
  </si>
  <si>
    <t>≥3000平方米</t>
  </si>
  <si>
    <t>3000平方米</t>
  </si>
  <si>
    <t>食堂就餐人数</t>
  </si>
  <si>
    <t>≥300人</t>
  </si>
  <si>
    <t>300人</t>
  </si>
  <si>
    <t>锅炉维修次数</t>
  </si>
  <si>
    <t>≥1次</t>
  </si>
  <si>
    <t>1次</t>
  </si>
  <si>
    <t>冬季采购煤数量</t>
  </si>
  <si>
    <t>≥100吨</t>
  </si>
  <si>
    <t>200吨</t>
  </si>
  <si>
    <t>质量指标</t>
  </si>
  <si>
    <t>办公用品质量合格率</t>
  </si>
  <si>
    <t>资金使用合规率</t>
  </si>
  <si>
    <t>工作质量达标率</t>
  </si>
  <si>
    <t>时效指标</t>
  </si>
  <si>
    <t>项目起始时间及完成时间</t>
  </si>
  <si>
    <t>2020年1月1日至2020年12月31日</t>
  </si>
  <si>
    <t>成本指标</t>
  </si>
  <si>
    <t>各项业务经费</t>
  </si>
  <si>
    <t>60.00万元</t>
  </si>
  <si>
    <t>效益指标</t>
  </si>
  <si>
    <t>社会效益指标</t>
  </si>
  <si>
    <t>保障业务工作正常运行</t>
  </si>
  <si>
    <t>有效保障</t>
  </si>
  <si>
    <t>可持续影响指标</t>
  </si>
  <si>
    <t>项目单位人员定岗定编健全</t>
  </si>
  <si>
    <t>保证项目实施的可持续性</t>
  </si>
  <si>
    <t>项目持续期限</t>
  </si>
  <si>
    <t>1年</t>
  </si>
  <si>
    <t>满意度指标</t>
  </si>
  <si>
    <t>服务对象满意度指标</t>
  </si>
  <si>
    <t>工作人员满意度</t>
  </si>
  <si>
    <t>≥95%</t>
  </si>
  <si>
    <t>总分</t>
  </si>
  <si>
    <t>2020年耕地地力保护补贴资金</t>
  </si>
  <si>
    <t>阿图什市阿扎克乡财政所</t>
  </si>
  <si>
    <t>年度预期目标</t>
  </si>
  <si>
    <t>更好的保护耕地地力，并提高农牧民对耕地地力保护的意识</t>
  </si>
  <si>
    <t>项目已按计划实施完毕，项目资金已足额支付</t>
  </si>
  <si>
    <t>特色经济作物（亩）</t>
  </si>
  <si>
    <t>350亩</t>
  </si>
  <si>
    <t>苜蓿种植面积（亩）</t>
  </si>
  <si>
    <t>402亩</t>
  </si>
  <si>
    <t>春小麦种植面积（亩）</t>
  </si>
  <si>
    <t>380亩</t>
  </si>
  <si>
    <t>冬小麦种植面积（亩）</t>
  </si>
  <si>
    <t>31173.53亩</t>
  </si>
  <si>
    <t>100%</t>
  </si>
  <si>
    <t>项目起始时间</t>
  </si>
  <si>
    <t>2020年01月01日</t>
  </si>
  <si>
    <t>项目结束时间</t>
  </si>
  <si>
    <t>2020年12月31日</t>
  </si>
  <si>
    <t>特色经济作物补助</t>
  </si>
  <si>
    <t>18元/亩</t>
  </si>
  <si>
    <t>苜蓿补助</t>
  </si>
  <si>
    <t>100元/亩</t>
  </si>
  <si>
    <t>春小麦补助</t>
  </si>
  <si>
    <t>115元/亩</t>
  </si>
  <si>
    <t>冬小麦补助</t>
  </si>
  <si>
    <t>220元/亩</t>
  </si>
  <si>
    <t>经济效益指标</t>
  </si>
  <si>
    <t>提高农牧民耕地地力保护意识</t>
  </si>
  <si>
    <t>有所提高</t>
  </si>
  <si>
    <t>生态效益指标</t>
  </si>
  <si>
    <t>项目单位组织架构，人员定编完整</t>
  </si>
  <si>
    <t>保障项目实施的可持续性</t>
  </si>
  <si>
    <t>农牧民满意度</t>
  </si>
  <si>
    <t>2020年农村安居工程补助项目</t>
  </si>
  <si>
    <t>完成农村236户农户住房条件改善工作，实现农户住房有保障。</t>
  </si>
  <si>
    <t>建房任务（户）</t>
  </si>
  <si>
    <t>236户</t>
  </si>
  <si>
    <t>项目周期</t>
  </si>
  <si>
    <t>2020年01月01日至2020年12月31日</t>
  </si>
  <si>
    <t>第一批补助标准</t>
  </si>
  <si>
    <t>10000元/户</t>
  </si>
  <si>
    <t>第二批补助标准</t>
  </si>
  <si>
    <t>5127元/户</t>
  </si>
  <si>
    <t>第三批补助标准</t>
  </si>
  <si>
    <t>3372元/户</t>
  </si>
  <si>
    <t>改造后房屋人畜分离，卫生厕所等基本卫生条件有基本保障的比例</t>
  </si>
  <si>
    <t>改造后房屋在相当于本地区抗震设防烈度地震中无严重毁损的比例</t>
  </si>
  <si>
    <t>受益建档立卡贫困户满意度</t>
  </si>
  <si>
    <t>≥90%</t>
  </si>
  <si>
    <t>受益贫困人口满意度</t>
  </si>
  <si>
    <t>2020年自治区动物防疫等补助资金（克财农【2020】8号）</t>
  </si>
  <si>
    <t>2020年15个村3名村级防疫员动物防疫补助资金发放，项目实施后为开展动物防疫工作起到支撑作用，更好为农牧民服务。</t>
  </si>
  <si>
    <t>村级防疫员人数</t>
  </si>
  <si>
    <t>3人</t>
  </si>
  <si>
    <t>村级防疫员补助元/人·年</t>
  </si>
  <si>
    <t>2781.8元/人·年</t>
  </si>
  <si>
    <t>养殖户因动物疫病造成的经济损失</t>
  </si>
  <si>
    <t>显著减少</t>
  </si>
  <si>
    <t>畜牧兽医社会化服务能力提升</t>
  </si>
  <si>
    <t>明显提升</t>
  </si>
  <si>
    <t>病死畜造成环境污染情况</t>
  </si>
  <si>
    <t>不发生大规模随意抛弃病死畜事件</t>
  </si>
  <si>
    <t>项目持续发挥作用的年限</t>
  </si>
  <si>
    <t>村级防疫员满意度</t>
  </si>
  <si>
    <t>2020年土地增减挂资金</t>
  </si>
  <si>
    <t>阿湖乡人民政府</t>
  </si>
  <si>
    <t>人居环境整治、新建卫生厕所，改建不合格厕所等方面，全面改善农村生产生活生态环境，为建设美丽阿扎克乡努力。</t>
  </si>
  <si>
    <t>项目已全部完工，各项指标均达到年度指标值，资金按时支付，提高了农牧民生产生活水平，完善了基础公共设施。</t>
  </si>
  <si>
    <t>阿扎克乡环境整治项目数</t>
  </si>
  <si>
    <t>8项</t>
  </si>
  <si>
    <t>新建栅栏长度</t>
  </si>
  <si>
    <t>≥5576米</t>
  </si>
  <si>
    <t>兴建产业一条街拱门</t>
  </si>
  <si>
    <t>1个</t>
  </si>
  <si>
    <t>维修路灯数量</t>
  </si>
  <si>
    <t>128盏</t>
  </si>
  <si>
    <t>新建路沿石及人行道长度</t>
  </si>
  <si>
    <t>≥6.5公里</t>
  </si>
  <si>
    <t>新建布亚买提停车场地坪面积1700平方米</t>
  </si>
  <si>
    <t>≥5000立方米</t>
  </si>
  <si>
    <t>5000立方米</t>
  </si>
  <si>
    <t>新建产业一条街文化墙牌子</t>
  </si>
  <si>
    <t>22个</t>
  </si>
  <si>
    <t>工程质量达标率</t>
  </si>
  <si>
    <t>项目开始时间</t>
  </si>
  <si>
    <t>2020.1.1</t>
  </si>
  <si>
    <t>项目完工时间</t>
  </si>
  <si>
    <t>2020.12.31</t>
  </si>
  <si>
    <t>财政投入资金</t>
  </si>
  <si>
    <t>600万元</t>
  </si>
  <si>
    <t>提高农牧民生产生活水平，完善基础公共设施</t>
  </si>
  <si>
    <t>效果明显</t>
  </si>
  <si>
    <t>改善人居环境</t>
  </si>
  <si>
    <t>有效改善</t>
  </si>
  <si>
    <t>项目持续发挥作用的时限</t>
  </si>
  <si>
    <t>≥20年</t>
  </si>
  <si>
    <t>20年</t>
  </si>
  <si>
    <t>公众满意度</t>
  </si>
  <si>
    <t>阿图什市阿扎克乡城乡建设用地增减挂项目</t>
  </si>
  <si>
    <t>阿扎克乡朝阳路主干道改造，全长约1.9公里，主要对道路两侧新建3米绿化带以及路沿石，同时铺设DN800双壁波纹排水管和绿化给水管。可以提高农牧民的生产生活水平，完善乡村基础公共设施，有效保障社会秩序，加快经济发展。</t>
  </si>
  <si>
    <t>阿扎克乡朝阳路主干道改造1.9公里全部完成，各项指标均达到了年度指标值，提高农牧民生产生活水平，完善了基础公共设施，有效保障社会秩序，加快经济发展。</t>
  </si>
  <si>
    <t>改造主干道长度</t>
  </si>
  <si>
    <t>≥1.9公里</t>
  </si>
  <si>
    <t>1.9公里</t>
  </si>
  <si>
    <t>铺设排水管道长度</t>
  </si>
  <si>
    <t>≥2200米</t>
  </si>
  <si>
    <t>2200米</t>
  </si>
  <si>
    <t>铺设绿化给水管道长度</t>
  </si>
  <si>
    <t>≥5200米</t>
  </si>
  <si>
    <t>5200米</t>
  </si>
  <si>
    <t>安装路沿石长度</t>
  </si>
  <si>
    <t>≥4200米</t>
  </si>
  <si>
    <t>4200米</t>
  </si>
  <si>
    <t>安装铁艺栅栏长度</t>
  </si>
  <si>
    <t>种植土回填方量</t>
  </si>
  <si>
    <t>工程质量验收合格率</t>
  </si>
  <si>
    <t>2020年7月6日</t>
  </si>
  <si>
    <t>2020年9月3日</t>
  </si>
  <si>
    <t>新建绿化带成本</t>
  </si>
  <si>
    <t>≤41万元</t>
  </si>
  <si>
    <t>41万元</t>
  </si>
  <si>
    <t>铺设排水管道成本</t>
  </si>
  <si>
    <t>≤115万元</t>
  </si>
  <si>
    <t>115万元</t>
  </si>
  <si>
    <t>铺设绿化给水管道成本</t>
  </si>
  <si>
    <t>≤47万元</t>
  </si>
  <si>
    <t>47万元</t>
  </si>
  <si>
    <t>安装路沿石成本</t>
  </si>
  <si>
    <t>≤25万元</t>
  </si>
  <si>
    <t>25万元</t>
  </si>
  <si>
    <t>安装铁艺栅栏成本</t>
  </si>
  <si>
    <t>≤48万元</t>
  </si>
  <si>
    <t>48万元</t>
  </si>
  <si>
    <t>种植土回填成本</t>
  </si>
  <si>
    <t>≤19万元</t>
  </si>
  <si>
    <t>19万元</t>
  </si>
  <si>
    <t>土方开挖成本</t>
  </si>
  <si>
    <t>≤30万元</t>
  </si>
  <si>
    <t>30万元</t>
  </si>
  <si>
    <t>土方回填成本</t>
  </si>
  <si>
    <t>有效保障社会公共秩序</t>
  </si>
  <si>
    <t>村级防疫员劳务报酬（4月-12月）</t>
  </si>
  <si>
    <t>防疫工作人员3人，工作质量达标率100%，村级防疫员劳务报酬1000元/人/月，有效保障医疗服务，提升服务质量。</t>
  </si>
  <si>
    <t>项目已实施完毕，保障了3名防疫员正常的工作，有效保障医疗服务，提升服务质量，项目资金已全部支付。</t>
  </si>
  <si>
    <t>防疫工作人员人数</t>
  </si>
  <si>
    <t>2020年04月01日</t>
  </si>
  <si>
    <t>村级防疫员劳务报酬元/人·月</t>
  </si>
  <si>
    <t>1000元/人/月</t>
  </si>
  <si>
    <t>有效保障医疗服务，提升服务质量</t>
  </si>
  <si>
    <t>效果显著</t>
  </si>
  <si>
    <t>项目可持续年限</t>
  </si>
  <si>
    <t>=1年</t>
  </si>
  <si>
    <t>村级运转经费</t>
  </si>
  <si>
    <t>使村级组织运转经费得到切实保障，确保村级组织正常运转，资金用于15个村的村级运转事项，以保证各村各项工作的顺利开展，进一步提高村级工作效率及工作质量</t>
  </si>
  <si>
    <t>项目已实施完毕，资金用于15个行政村的正常运转，从而提高工作效率项目资金已全部支付完毕。</t>
  </si>
  <si>
    <t>行政村数量</t>
  </si>
  <si>
    <t>15个</t>
  </si>
  <si>
    <t>项目起始时间及结束时间　</t>
  </si>
  <si>
    <t>村级运转经费发放标准</t>
  </si>
  <si>
    <t>15.00万元/村</t>
  </si>
  <si>
    <t>保障各村日常工作正常运行，提高工作效率</t>
  </si>
  <si>
    <t>项目单位组织架构完整，人员定编健全</t>
  </si>
  <si>
    <t>村级干部满意度</t>
  </si>
  <si>
    <t>规范化财政所业务经费，内网维护费</t>
  </si>
  <si>
    <t>≥7次</t>
  </si>
  <si>
    <t>7次</t>
  </si>
  <si>
    <t>财政所大楼维修次数</t>
  </si>
  <si>
    <t>支票本采购数量</t>
  </si>
  <si>
    <t>≥10本</t>
  </si>
  <si>
    <t>10本</t>
  </si>
  <si>
    <t>电汇手续费支付次数</t>
  </si>
  <si>
    <t>≥30次</t>
  </si>
  <si>
    <t>30次</t>
  </si>
  <si>
    <t>财政所专用内网数量</t>
  </si>
  <si>
    <t>内网正常运行率</t>
  </si>
  <si>
    <t>≥98%</t>
  </si>
  <si>
    <t>财政内网费成本</t>
  </si>
  <si>
    <t>0.48万元</t>
  </si>
  <si>
    <t>财政所业务工作经费成本</t>
  </si>
  <si>
    <t>5.00万元</t>
  </si>
  <si>
    <t>3.62万元</t>
  </si>
  <si>
    <t>保障财政所各项业务正常开展</t>
  </si>
  <si>
    <t>有所保障</t>
  </si>
  <si>
    <t>强化基层财政所财务管理</t>
  </si>
  <si>
    <t>有所强化</t>
  </si>
  <si>
    <t>财政所工作人员满意度</t>
  </si>
  <si>
    <t>县级领导配套经费</t>
  </si>
  <si>
    <t>保障2020年度内人民政府的各项工作任务的正常有序开展，计划县级领导配套经费发放人数1人。</t>
  </si>
  <si>
    <t>项目已完成，各项指标均已达到年度的预期指标值，保障了县领导日常工作的顺利开展，项目资金已全部支付完毕。</t>
  </si>
  <si>
    <t>县级领导配套经费发放人数</t>
  </si>
  <si>
    <t>1名</t>
  </si>
  <si>
    <t>项目起始时间及完成时间　</t>
  </si>
  <si>
    <t>县级领导配套经费发放标准</t>
  </si>
  <si>
    <t>3.00万元/人</t>
  </si>
  <si>
    <t>保障县级领导日常工作顺利进行</t>
  </si>
  <si>
    <t>加强和巩固基层组织建设</t>
  </si>
  <si>
    <t>有所加强</t>
  </si>
  <si>
    <t>县级领导满意度</t>
  </si>
  <si>
    <t>畜牧站防疫工作经费</t>
  </si>
  <si>
    <t>有效保障医疗服务，提升服务质量，项目全年共涉及6项工作任务：防疫物资采购数量≥27套，办公用品采购次数≥6次，动物疫苗接种次数≥10次，一次性手套、注射针头采购数量≥500套，动物品种改良数量≥8种。</t>
  </si>
  <si>
    <t>项目已按计划实施完毕，项目资金已足额支付。</t>
  </si>
  <si>
    <t>防疫物资采购数量</t>
  </si>
  <si>
    <t>≥27套</t>
  </si>
  <si>
    <t>27套</t>
  </si>
  <si>
    <t>≥6次</t>
  </si>
  <si>
    <t>6次</t>
  </si>
  <si>
    <t>动物疫苗接种次数</t>
  </si>
  <si>
    <t>≥10次</t>
  </si>
  <si>
    <t>10次</t>
  </si>
  <si>
    <t>一次性手套、注射针头采购数量</t>
  </si>
  <si>
    <t>≥500套</t>
  </si>
  <si>
    <t>500套</t>
  </si>
  <si>
    <t>动物品种改良数量</t>
  </si>
  <si>
    <t>≥8种</t>
  </si>
  <si>
    <t>8种</t>
  </si>
  <si>
    <t>防疫物资质量合格率</t>
  </si>
  <si>
    <t>防疫工作业务经费成本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</si>
</sst>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%"/>
    <numFmt numFmtId="177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0_ "/>
    <numFmt numFmtId="179" formatCode="0.00_);[Red]\(0.00\)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6" borderId="2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5" borderId="27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3" borderId="23" applyNumberFormat="0" applyAlignment="0" applyProtection="0">
      <alignment vertical="center"/>
    </xf>
    <xf numFmtId="0" fontId="22" fillId="3" borderId="26" applyNumberFormat="0" applyAlignment="0" applyProtection="0">
      <alignment vertical="center"/>
    </xf>
    <xf numFmtId="0" fontId="31" fillId="17" borderId="30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/>
  </cellStyleXfs>
  <cellXfs count="13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6" fontId="3" fillId="0" borderId="1" xfId="1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9" fontId="7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3" fillId="2" borderId="1" xfId="11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9" fontId="11" fillId="0" borderId="1" xfId="5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76" fontId="9" fillId="0" borderId="1" xfId="1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9" fontId="13" fillId="2" borderId="0" xfId="0" applyNumberFormat="1" applyFont="1" applyFill="1" applyAlignment="1">
      <alignment vertical="center"/>
    </xf>
    <xf numFmtId="31" fontId="1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14" fillId="2" borderId="6" xfId="50" applyNumberFormat="1" applyFont="1" applyFill="1" applyBorder="1" applyAlignment="1" applyProtection="1">
      <alignment horizontal="center" vertical="center" wrapText="1"/>
      <protection locked="0"/>
    </xf>
    <xf numFmtId="9" fontId="14" fillId="2" borderId="6" xfId="50" applyNumberFormat="1" applyFont="1" applyFill="1" applyBorder="1" applyAlignment="1" applyProtection="1">
      <alignment horizontal="center" vertical="center" wrapText="1"/>
      <protection locked="0"/>
    </xf>
    <xf numFmtId="9" fontId="3" fillId="2" borderId="1" xfId="49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1" fillId="2" borderId="6" xfId="50" applyNumberFormat="1" applyFont="1" applyFill="1" applyBorder="1" applyAlignment="1" applyProtection="1">
      <alignment horizontal="center" vertical="center" wrapText="1"/>
      <protection locked="0"/>
    </xf>
    <xf numFmtId="9" fontId="11" fillId="2" borderId="6" xfId="5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49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9" fillId="2" borderId="1" xfId="11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49" fontId="14" fillId="0" borderId="6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9" fontId="3" fillId="0" borderId="1" xfId="49" applyNumberFormat="1" applyFont="1" applyFill="1" applyBorder="1" applyAlignment="1">
      <alignment horizontal="center" vertical="center" wrapText="1"/>
    </xf>
    <xf numFmtId="9" fontId="14" fillId="0" borderId="6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workbookViewId="0">
      <selection activeCell="C3" sqref="C3:N3"/>
    </sheetView>
  </sheetViews>
  <sheetFormatPr defaultColWidth="9" defaultRowHeight="13.5"/>
  <cols>
    <col min="1" max="2" width="4.88333333333333" style="1" customWidth="1"/>
    <col min="3" max="3" width="9.44166666666667" style="1" customWidth="1"/>
    <col min="4" max="4" width="7.44166666666667" style="1" customWidth="1"/>
    <col min="5" max="5" width="11" style="1" customWidth="1"/>
    <col min="6" max="6" width="5.88333333333333" style="1" customWidth="1"/>
    <col min="7" max="7" width="9" style="1" customWidth="1"/>
    <col min="8" max="8" width="10.1083333333333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3" width="4.33333333333333" style="1" customWidth="1"/>
    <col min="14" max="14" width="6.666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15.9" customHeight="1" spans="1:15">
      <c r="A3" s="30" t="s">
        <v>2</v>
      </c>
      <c r="B3" s="30"/>
      <c r="C3" s="30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5"/>
    </row>
    <row r="4" s="1" customFormat="1" ht="15.9" customHeight="1" spans="1:15">
      <c r="A4" s="30" t="s">
        <v>4</v>
      </c>
      <c r="B4" s="30"/>
      <c r="C4" s="30" t="s">
        <v>5</v>
      </c>
      <c r="D4" s="30"/>
      <c r="E4" s="30"/>
      <c r="F4" s="30"/>
      <c r="G4" s="30"/>
      <c r="H4" s="30" t="s">
        <v>6</v>
      </c>
      <c r="I4" s="30"/>
      <c r="J4" s="30" t="s">
        <v>5</v>
      </c>
      <c r="K4" s="30"/>
      <c r="L4" s="30"/>
      <c r="M4" s="30"/>
      <c r="N4" s="30"/>
      <c r="O4" s="25"/>
    </row>
    <row r="5" s="1" customFormat="1" ht="15.9" customHeight="1" spans="1:15">
      <c r="A5" s="31" t="s">
        <v>7</v>
      </c>
      <c r="B5" s="32"/>
      <c r="C5" s="30"/>
      <c r="D5" s="30"/>
      <c r="E5" s="30" t="s">
        <v>8</v>
      </c>
      <c r="F5" s="30" t="s">
        <v>9</v>
      </c>
      <c r="G5" s="30"/>
      <c r="H5" s="30" t="s">
        <v>10</v>
      </c>
      <c r="I5" s="30"/>
      <c r="J5" s="30" t="s">
        <v>11</v>
      </c>
      <c r="K5" s="30"/>
      <c r="L5" s="30" t="s">
        <v>12</v>
      </c>
      <c r="M5" s="30"/>
      <c r="N5" s="30" t="s">
        <v>13</v>
      </c>
      <c r="O5" s="25"/>
    </row>
    <row r="6" s="1" customFormat="1" ht="15.9" customHeight="1" spans="1:15">
      <c r="A6" s="33"/>
      <c r="B6" s="34"/>
      <c r="C6" s="35" t="s">
        <v>14</v>
      </c>
      <c r="D6" s="35"/>
      <c r="E6" s="36">
        <f t="shared" ref="E6:H6" si="0">E7+E8+E9</f>
        <v>60</v>
      </c>
      <c r="F6" s="36">
        <f t="shared" si="0"/>
        <v>60</v>
      </c>
      <c r="G6" s="36"/>
      <c r="H6" s="36">
        <f t="shared" si="0"/>
        <v>60</v>
      </c>
      <c r="I6" s="36"/>
      <c r="J6" s="30">
        <v>10</v>
      </c>
      <c r="K6" s="30"/>
      <c r="L6" s="51">
        <f t="shared" ref="L6:L9" si="1">IFERROR(H6/F6,"")</f>
        <v>1</v>
      </c>
      <c r="M6" s="51"/>
      <c r="N6" s="30">
        <f>IFERROR(L6*J6,"")</f>
        <v>10</v>
      </c>
      <c r="O6" s="27"/>
    </row>
    <row r="7" s="1" customFormat="1" ht="21.8" customHeight="1" spans="1:15">
      <c r="A7" s="33"/>
      <c r="B7" s="34"/>
      <c r="C7" s="30" t="s">
        <v>15</v>
      </c>
      <c r="D7" s="30"/>
      <c r="E7" s="36">
        <v>60</v>
      </c>
      <c r="F7" s="36">
        <v>60</v>
      </c>
      <c r="G7" s="36"/>
      <c r="H7" s="36">
        <v>60</v>
      </c>
      <c r="I7" s="36"/>
      <c r="J7" s="30" t="s">
        <v>16</v>
      </c>
      <c r="K7" s="30"/>
      <c r="L7" s="51">
        <f t="shared" si="1"/>
        <v>1</v>
      </c>
      <c r="M7" s="51"/>
      <c r="N7" s="30" t="s">
        <v>16</v>
      </c>
      <c r="O7" s="27"/>
    </row>
    <row r="8" s="1" customFormat="1" ht="15.9" customHeight="1" spans="1:15">
      <c r="A8" s="37"/>
      <c r="B8" s="38"/>
      <c r="C8" s="39" t="s">
        <v>17</v>
      </c>
      <c r="D8" s="39"/>
      <c r="E8" s="36">
        <v>0</v>
      </c>
      <c r="F8" s="36">
        <v>0</v>
      </c>
      <c r="G8" s="36"/>
      <c r="H8" s="36">
        <v>0</v>
      </c>
      <c r="I8" s="36"/>
      <c r="J8" s="30" t="s">
        <v>16</v>
      </c>
      <c r="K8" s="30"/>
      <c r="L8" s="51" t="str">
        <f t="shared" si="1"/>
        <v/>
      </c>
      <c r="M8" s="51"/>
      <c r="N8" s="30" t="s">
        <v>16</v>
      </c>
      <c r="O8" s="27"/>
    </row>
    <row r="9" s="1" customFormat="1" ht="15.9" customHeight="1" spans="1:15">
      <c r="A9" s="40"/>
      <c r="B9" s="40"/>
      <c r="C9" s="39" t="s">
        <v>18</v>
      </c>
      <c r="D9" s="39"/>
      <c r="E9" s="36">
        <v>0</v>
      </c>
      <c r="F9" s="36">
        <v>0</v>
      </c>
      <c r="G9" s="36"/>
      <c r="H9" s="36">
        <v>0</v>
      </c>
      <c r="I9" s="36"/>
      <c r="J9" s="30" t="s">
        <v>16</v>
      </c>
      <c r="K9" s="30"/>
      <c r="L9" s="51" t="str">
        <f t="shared" si="1"/>
        <v/>
      </c>
      <c r="M9" s="51"/>
      <c r="N9" s="30" t="s">
        <v>16</v>
      </c>
      <c r="O9" s="27"/>
    </row>
    <row r="10" s="1" customFormat="1" ht="15.9" customHeight="1" spans="1:15">
      <c r="A10" s="30" t="s">
        <v>19</v>
      </c>
      <c r="B10" s="30" t="s">
        <v>20</v>
      </c>
      <c r="C10" s="30"/>
      <c r="D10" s="30"/>
      <c r="E10" s="30"/>
      <c r="F10" s="30"/>
      <c r="G10" s="30"/>
      <c r="H10" s="30" t="s">
        <v>21</v>
      </c>
      <c r="I10" s="30"/>
      <c r="J10" s="30"/>
      <c r="K10" s="30"/>
      <c r="L10" s="30"/>
      <c r="M10" s="30"/>
      <c r="N10" s="30"/>
      <c r="O10" s="25"/>
    </row>
    <row r="11" s="1" customFormat="1" ht="61" customHeight="1" spans="1:15">
      <c r="A11" s="30"/>
      <c r="B11" s="41" t="s">
        <v>22</v>
      </c>
      <c r="C11" s="41"/>
      <c r="D11" s="41"/>
      <c r="E11" s="41"/>
      <c r="F11" s="41"/>
      <c r="G11" s="41"/>
      <c r="H11" s="41" t="s">
        <v>23</v>
      </c>
      <c r="I11" s="41"/>
      <c r="J11" s="41"/>
      <c r="K11" s="41"/>
      <c r="L11" s="41"/>
      <c r="M11" s="41"/>
      <c r="N11" s="41"/>
      <c r="O11" s="28"/>
    </row>
    <row r="12" s="1" customFormat="1" ht="15.9" customHeight="1" spans="1:15">
      <c r="A12" s="30" t="s">
        <v>24</v>
      </c>
      <c r="B12" s="30" t="s">
        <v>25</v>
      </c>
      <c r="C12" s="30" t="s">
        <v>26</v>
      </c>
      <c r="D12" s="30" t="s">
        <v>27</v>
      </c>
      <c r="E12" s="30"/>
      <c r="F12" s="30"/>
      <c r="G12" s="30" t="s">
        <v>28</v>
      </c>
      <c r="H12" s="30" t="s">
        <v>29</v>
      </c>
      <c r="I12" s="30" t="s">
        <v>11</v>
      </c>
      <c r="J12" s="30"/>
      <c r="K12" s="30" t="s">
        <v>13</v>
      </c>
      <c r="L12" s="30"/>
      <c r="M12" s="30" t="s">
        <v>30</v>
      </c>
      <c r="N12" s="30"/>
      <c r="O12" s="25"/>
    </row>
    <row r="13" s="1" customFormat="1" ht="32.1" customHeight="1" spans="1: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5"/>
    </row>
    <row r="14" s="1" customFormat="1" ht="32.1" customHeight="1" spans="1:15">
      <c r="A14" s="30"/>
      <c r="B14" s="129" t="s">
        <v>31</v>
      </c>
      <c r="C14" s="129" t="s">
        <v>32</v>
      </c>
      <c r="D14" s="130" t="s">
        <v>33</v>
      </c>
      <c r="E14" s="131"/>
      <c r="F14" s="132"/>
      <c r="G14" s="19" t="s">
        <v>34</v>
      </c>
      <c r="H14" s="19" t="s">
        <v>35</v>
      </c>
      <c r="I14" s="30">
        <v>5</v>
      </c>
      <c r="J14" s="30"/>
      <c r="K14" s="30">
        <v>5</v>
      </c>
      <c r="L14" s="30"/>
      <c r="M14" s="30"/>
      <c r="N14" s="30"/>
      <c r="O14" s="25"/>
    </row>
    <row r="15" s="1" customFormat="1" ht="32.1" customHeight="1" spans="1:15">
      <c r="A15" s="30"/>
      <c r="B15" s="133"/>
      <c r="C15" s="133"/>
      <c r="D15" s="130" t="s">
        <v>36</v>
      </c>
      <c r="E15" s="131"/>
      <c r="F15" s="132"/>
      <c r="G15" s="19" t="s">
        <v>37</v>
      </c>
      <c r="H15" s="19" t="s">
        <v>38</v>
      </c>
      <c r="I15" s="30">
        <v>5</v>
      </c>
      <c r="J15" s="30"/>
      <c r="K15" s="30">
        <v>5</v>
      </c>
      <c r="L15" s="30"/>
      <c r="M15" s="30"/>
      <c r="N15" s="30"/>
      <c r="O15" s="25"/>
    </row>
    <row r="16" s="1" customFormat="1" ht="15.9" customHeight="1" spans="1:15">
      <c r="A16" s="30"/>
      <c r="B16" s="133"/>
      <c r="C16" s="133"/>
      <c r="D16" s="130" t="s">
        <v>39</v>
      </c>
      <c r="E16" s="131"/>
      <c r="F16" s="132"/>
      <c r="G16" s="19" t="s">
        <v>40</v>
      </c>
      <c r="H16" s="19" t="s">
        <v>41</v>
      </c>
      <c r="I16" s="30">
        <v>4</v>
      </c>
      <c r="J16" s="30"/>
      <c r="K16" s="30">
        <v>4</v>
      </c>
      <c r="L16" s="30"/>
      <c r="M16" s="30"/>
      <c r="N16" s="30"/>
      <c r="O16" s="25"/>
    </row>
    <row r="17" s="1" customFormat="1" ht="15.9" customHeight="1" spans="1:15">
      <c r="A17" s="30"/>
      <c r="B17" s="133"/>
      <c r="C17" s="133"/>
      <c r="D17" s="130" t="s">
        <v>42</v>
      </c>
      <c r="E17" s="131"/>
      <c r="F17" s="132"/>
      <c r="G17" s="19" t="s">
        <v>43</v>
      </c>
      <c r="H17" s="19" t="s">
        <v>44</v>
      </c>
      <c r="I17" s="30">
        <v>6</v>
      </c>
      <c r="J17" s="30"/>
      <c r="K17" s="30">
        <v>6</v>
      </c>
      <c r="L17" s="30"/>
      <c r="M17" s="30"/>
      <c r="N17" s="30"/>
      <c r="O17" s="25"/>
    </row>
    <row r="18" s="1" customFormat="1" ht="27.1" customHeight="1" spans="1:15">
      <c r="A18" s="30"/>
      <c r="B18" s="133"/>
      <c r="C18" s="134"/>
      <c r="D18" s="130" t="s">
        <v>45</v>
      </c>
      <c r="E18" s="131"/>
      <c r="F18" s="132"/>
      <c r="G18" s="19" t="s">
        <v>46</v>
      </c>
      <c r="H18" s="19" t="s">
        <v>47</v>
      </c>
      <c r="I18" s="30">
        <v>5</v>
      </c>
      <c r="J18" s="30"/>
      <c r="K18" s="30">
        <v>5</v>
      </c>
      <c r="L18" s="30"/>
      <c r="M18" s="30"/>
      <c r="N18" s="30"/>
      <c r="O18" s="25"/>
    </row>
    <row r="19" s="1" customFormat="1" ht="15.9" customHeight="1" spans="1:15">
      <c r="A19" s="30"/>
      <c r="B19" s="133"/>
      <c r="C19" s="30" t="s">
        <v>48</v>
      </c>
      <c r="D19" s="42" t="s">
        <v>49</v>
      </c>
      <c r="E19" s="43"/>
      <c r="F19" s="44"/>
      <c r="G19" s="22">
        <v>1</v>
      </c>
      <c r="H19" s="22">
        <v>1</v>
      </c>
      <c r="I19" s="30">
        <v>5</v>
      </c>
      <c r="J19" s="30"/>
      <c r="K19" s="30">
        <f t="shared" ref="K19:K21" si="2">IFERROR(H19/G19*I19,"")</f>
        <v>5</v>
      </c>
      <c r="L19" s="30"/>
      <c r="M19" s="30"/>
      <c r="N19" s="30"/>
      <c r="O19" s="25"/>
    </row>
    <row r="20" s="1" customFormat="1" ht="15.9" customHeight="1" spans="1:15">
      <c r="A20" s="30"/>
      <c r="B20" s="133"/>
      <c r="C20" s="30"/>
      <c r="D20" s="42" t="s">
        <v>50</v>
      </c>
      <c r="E20" s="43"/>
      <c r="F20" s="44"/>
      <c r="G20" s="22">
        <v>1</v>
      </c>
      <c r="H20" s="22">
        <v>1</v>
      </c>
      <c r="I20" s="30">
        <v>5</v>
      </c>
      <c r="J20" s="30"/>
      <c r="K20" s="30">
        <f t="shared" si="2"/>
        <v>5</v>
      </c>
      <c r="L20" s="30"/>
      <c r="M20" s="30"/>
      <c r="N20" s="30"/>
      <c r="O20" s="25"/>
    </row>
    <row r="21" s="1" customFormat="1" ht="15.9" customHeight="1" spans="1:15">
      <c r="A21" s="30"/>
      <c r="B21" s="133"/>
      <c r="C21" s="30"/>
      <c r="D21" s="42" t="s">
        <v>51</v>
      </c>
      <c r="E21" s="43"/>
      <c r="F21" s="44"/>
      <c r="G21" s="22">
        <v>1</v>
      </c>
      <c r="H21" s="22">
        <v>1</v>
      </c>
      <c r="I21" s="30">
        <v>5</v>
      </c>
      <c r="J21" s="30"/>
      <c r="K21" s="30">
        <f t="shared" si="2"/>
        <v>5</v>
      </c>
      <c r="L21" s="30"/>
      <c r="M21" s="30"/>
      <c r="N21" s="30"/>
      <c r="O21" s="25"/>
    </row>
    <row r="22" s="1" customFormat="1" ht="36" customHeight="1" spans="1:15">
      <c r="A22" s="30"/>
      <c r="B22" s="133"/>
      <c r="C22" s="30" t="s">
        <v>52</v>
      </c>
      <c r="D22" s="135" t="s">
        <v>53</v>
      </c>
      <c r="E22" s="136"/>
      <c r="F22" s="137"/>
      <c r="G22" s="138" t="s">
        <v>54</v>
      </c>
      <c r="H22" s="138" t="s">
        <v>54</v>
      </c>
      <c r="I22" s="30">
        <v>5</v>
      </c>
      <c r="J22" s="30"/>
      <c r="K22" s="30">
        <v>5</v>
      </c>
      <c r="L22" s="30"/>
      <c r="M22" s="30"/>
      <c r="N22" s="30"/>
      <c r="O22" s="25"/>
    </row>
    <row r="23" s="1" customFormat="1" ht="23.6" customHeight="1" spans="1:15">
      <c r="A23" s="30"/>
      <c r="B23" s="133"/>
      <c r="C23" s="30" t="s">
        <v>55</v>
      </c>
      <c r="D23" s="42" t="s">
        <v>56</v>
      </c>
      <c r="E23" s="43"/>
      <c r="F23" s="44"/>
      <c r="G23" s="19" t="s">
        <v>57</v>
      </c>
      <c r="H23" s="19" t="s">
        <v>57</v>
      </c>
      <c r="I23" s="30">
        <v>5</v>
      </c>
      <c r="J23" s="30"/>
      <c r="K23" s="30">
        <v>5</v>
      </c>
      <c r="L23" s="30"/>
      <c r="M23" s="30"/>
      <c r="N23" s="30"/>
      <c r="O23" s="29"/>
    </row>
    <row r="24" s="1" customFormat="1" ht="21.05" customHeight="1" spans="1:15">
      <c r="A24" s="30"/>
      <c r="B24" s="30" t="s">
        <v>58</v>
      </c>
      <c r="C24" s="30" t="s">
        <v>59</v>
      </c>
      <c r="D24" s="42" t="s">
        <v>60</v>
      </c>
      <c r="E24" s="43"/>
      <c r="F24" s="44"/>
      <c r="G24" s="19" t="s">
        <v>61</v>
      </c>
      <c r="H24" s="22">
        <v>1</v>
      </c>
      <c r="I24" s="30">
        <v>10</v>
      </c>
      <c r="J24" s="30"/>
      <c r="K24" s="30">
        <v>10</v>
      </c>
      <c r="L24" s="30"/>
      <c r="M24" s="30"/>
      <c r="N24" s="30"/>
      <c r="O24" s="25"/>
    </row>
    <row r="25" s="1" customFormat="1" ht="24.05" customHeight="1" spans="1:15">
      <c r="A25" s="30"/>
      <c r="B25" s="30"/>
      <c r="C25" s="30" t="s">
        <v>62</v>
      </c>
      <c r="D25" s="42" t="s">
        <v>63</v>
      </c>
      <c r="E25" s="43"/>
      <c r="F25" s="44"/>
      <c r="G25" s="19" t="s">
        <v>64</v>
      </c>
      <c r="H25" s="22">
        <v>1</v>
      </c>
      <c r="I25" s="30">
        <v>10</v>
      </c>
      <c r="J25" s="30"/>
      <c r="K25" s="30">
        <v>10</v>
      </c>
      <c r="L25" s="30"/>
      <c r="M25" s="30"/>
      <c r="N25" s="30"/>
      <c r="O25" s="25"/>
    </row>
    <row r="26" s="1" customFormat="1" ht="15.9" customHeight="1" spans="1:15">
      <c r="A26" s="30"/>
      <c r="B26" s="30"/>
      <c r="C26" s="30"/>
      <c r="D26" s="42" t="s">
        <v>65</v>
      </c>
      <c r="E26" s="43"/>
      <c r="F26" s="44"/>
      <c r="G26" s="19" t="s">
        <v>66</v>
      </c>
      <c r="H26" s="19" t="s">
        <v>66</v>
      </c>
      <c r="I26" s="30">
        <v>10</v>
      </c>
      <c r="J26" s="30"/>
      <c r="K26" s="30">
        <v>10</v>
      </c>
      <c r="L26" s="30"/>
      <c r="M26" s="30"/>
      <c r="N26" s="30"/>
      <c r="O26" s="25"/>
    </row>
    <row r="27" s="1" customFormat="1" ht="30.9" customHeight="1" spans="1:15">
      <c r="A27" s="30"/>
      <c r="B27" s="30" t="s">
        <v>67</v>
      </c>
      <c r="C27" s="30" t="s">
        <v>68</v>
      </c>
      <c r="D27" s="42" t="s">
        <v>69</v>
      </c>
      <c r="E27" s="43"/>
      <c r="F27" s="44"/>
      <c r="G27" s="19" t="s">
        <v>70</v>
      </c>
      <c r="H27" s="22">
        <v>0.95</v>
      </c>
      <c r="I27" s="30">
        <v>10</v>
      </c>
      <c r="J27" s="30"/>
      <c r="K27" s="30">
        <v>10</v>
      </c>
      <c r="L27" s="30"/>
      <c r="M27" s="30"/>
      <c r="N27" s="30"/>
      <c r="O27" s="25"/>
    </row>
    <row r="28" s="1" customFormat="1" ht="15.9" customHeight="1" spans="1:15">
      <c r="A28" s="50" t="s">
        <v>71</v>
      </c>
      <c r="B28" s="50"/>
      <c r="C28" s="50"/>
      <c r="D28" s="50"/>
      <c r="E28" s="50"/>
      <c r="F28" s="50"/>
      <c r="G28" s="50"/>
      <c r="H28" s="50"/>
      <c r="I28" s="50">
        <v>100</v>
      </c>
      <c r="J28" s="50"/>
      <c r="K28" s="30">
        <v>100</v>
      </c>
      <c r="L28" s="30"/>
      <c r="M28" s="40"/>
      <c r="N28" s="40"/>
      <c r="O28" s="25"/>
    </row>
    <row r="29" s="1" customFormat="1" spans="15:15">
      <c r="O29" s="28"/>
    </row>
    <row r="30" s="1" customFormat="1" spans="15:15">
      <c r="O30" s="28"/>
    </row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3"/>
    <mergeCell ref="B24:B26"/>
    <mergeCell ref="C12:C13"/>
    <mergeCell ref="C14:C18"/>
    <mergeCell ref="C19:C21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selection activeCell="C3" sqref="C3:N3"/>
    </sheetView>
  </sheetViews>
  <sheetFormatPr defaultColWidth="9" defaultRowHeight="13.5"/>
  <cols>
    <col min="1" max="2" width="5.33333333333333" style="1" customWidth="1"/>
    <col min="3" max="3" width="9.44166666666667" style="1" customWidth="1"/>
    <col min="4" max="4" width="7.44166666666667" style="1" customWidth="1"/>
    <col min="5" max="5" width="8.88333333333333" style="1" customWidth="1"/>
    <col min="6" max="6" width="5.88333333333333" style="1" customWidth="1"/>
    <col min="7" max="8" width="11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3" width="4.33333333333333" style="1" customWidth="1"/>
    <col min="14" max="14" width="6.666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15.9" customHeight="1" spans="1:15">
      <c r="A3" s="30" t="s">
        <v>2</v>
      </c>
      <c r="B3" s="30"/>
      <c r="C3" s="30" t="s">
        <v>258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5"/>
    </row>
    <row r="4" s="1" customFormat="1" ht="15.9" customHeight="1" spans="1:15">
      <c r="A4" s="30" t="s">
        <v>4</v>
      </c>
      <c r="B4" s="30"/>
      <c r="C4" s="30" t="s">
        <v>5</v>
      </c>
      <c r="D4" s="30"/>
      <c r="E4" s="30"/>
      <c r="F4" s="30"/>
      <c r="G4" s="30"/>
      <c r="H4" s="30" t="s">
        <v>6</v>
      </c>
      <c r="I4" s="30"/>
      <c r="J4" s="30" t="s">
        <v>5</v>
      </c>
      <c r="K4" s="30"/>
      <c r="L4" s="30"/>
      <c r="M4" s="30"/>
      <c r="N4" s="30"/>
      <c r="O4" s="25"/>
    </row>
    <row r="5" s="1" customFormat="1" ht="21.8" customHeight="1" spans="1:15">
      <c r="A5" s="31" t="s">
        <v>7</v>
      </c>
      <c r="B5" s="32"/>
      <c r="C5" s="30"/>
      <c r="D5" s="30"/>
      <c r="E5" s="30" t="s">
        <v>8</v>
      </c>
      <c r="F5" s="30" t="s">
        <v>9</v>
      </c>
      <c r="G5" s="30"/>
      <c r="H5" s="30" t="s">
        <v>10</v>
      </c>
      <c r="I5" s="30"/>
      <c r="J5" s="30" t="s">
        <v>11</v>
      </c>
      <c r="K5" s="30"/>
      <c r="L5" s="30" t="s">
        <v>12</v>
      </c>
      <c r="M5" s="30"/>
      <c r="N5" s="30" t="s">
        <v>13</v>
      </c>
      <c r="O5" s="25"/>
    </row>
    <row r="6" s="1" customFormat="1" ht="15.9" customHeight="1" spans="1:15">
      <c r="A6" s="33"/>
      <c r="B6" s="34"/>
      <c r="C6" s="35" t="s">
        <v>14</v>
      </c>
      <c r="D6" s="35"/>
      <c r="E6" s="36">
        <f t="shared" ref="E6:H6" si="0">E7+E8+E9</f>
        <v>3</v>
      </c>
      <c r="F6" s="36">
        <f t="shared" si="0"/>
        <v>3</v>
      </c>
      <c r="G6" s="36"/>
      <c r="H6" s="36">
        <f t="shared" si="0"/>
        <v>3</v>
      </c>
      <c r="I6" s="36"/>
      <c r="J6" s="30">
        <v>10</v>
      </c>
      <c r="K6" s="30"/>
      <c r="L6" s="51">
        <f t="shared" ref="L6:L9" si="1">IFERROR(H6/F6,"")</f>
        <v>1</v>
      </c>
      <c r="M6" s="51"/>
      <c r="N6" s="30">
        <f>IFERROR(L6*J6,"")</f>
        <v>10</v>
      </c>
      <c r="O6" s="27"/>
    </row>
    <row r="7" s="1" customFormat="1" ht="22.4" customHeight="1" spans="1:15">
      <c r="A7" s="33"/>
      <c r="B7" s="34"/>
      <c r="C7" s="30" t="s">
        <v>15</v>
      </c>
      <c r="D7" s="30"/>
      <c r="E7" s="36">
        <v>3</v>
      </c>
      <c r="F7" s="36">
        <v>3</v>
      </c>
      <c r="G7" s="36"/>
      <c r="H7" s="36">
        <v>3</v>
      </c>
      <c r="I7" s="36"/>
      <c r="J7" s="30" t="s">
        <v>16</v>
      </c>
      <c r="K7" s="30"/>
      <c r="L7" s="51">
        <f t="shared" si="1"/>
        <v>1</v>
      </c>
      <c r="M7" s="51"/>
      <c r="N7" s="30" t="s">
        <v>16</v>
      </c>
      <c r="O7" s="27"/>
    </row>
    <row r="8" s="1" customFormat="1" ht="15.9" customHeight="1" spans="1:15">
      <c r="A8" s="37"/>
      <c r="B8" s="38"/>
      <c r="C8" s="39" t="s">
        <v>17</v>
      </c>
      <c r="D8" s="39"/>
      <c r="E8" s="36">
        <v>0</v>
      </c>
      <c r="F8" s="36">
        <v>0</v>
      </c>
      <c r="G8" s="36"/>
      <c r="H8" s="36">
        <v>0</v>
      </c>
      <c r="I8" s="36"/>
      <c r="J8" s="30" t="s">
        <v>16</v>
      </c>
      <c r="K8" s="30"/>
      <c r="L8" s="51" t="str">
        <f t="shared" si="1"/>
        <v/>
      </c>
      <c r="M8" s="51"/>
      <c r="N8" s="30" t="s">
        <v>16</v>
      </c>
      <c r="O8" s="27"/>
    </row>
    <row r="9" s="1" customFormat="1" ht="15.9" customHeight="1" spans="1:15">
      <c r="A9" s="40"/>
      <c r="B9" s="40"/>
      <c r="C9" s="39" t="s">
        <v>18</v>
      </c>
      <c r="D9" s="39"/>
      <c r="E9" s="36">
        <v>0</v>
      </c>
      <c r="F9" s="36">
        <v>0</v>
      </c>
      <c r="G9" s="36"/>
      <c r="H9" s="36">
        <v>0</v>
      </c>
      <c r="I9" s="36"/>
      <c r="J9" s="30" t="s">
        <v>16</v>
      </c>
      <c r="K9" s="30"/>
      <c r="L9" s="51" t="str">
        <f t="shared" si="1"/>
        <v/>
      </c>
      <c r="M9" s="51"/>
      <c r="N9" s="30" t="s">
        <v>16</v>
      </c>
      <c r="O9" s="27"/>
    </row>
    <row r="10" s="1" customFormat="1" ht="15.9" customHeight="1" spans="1:15">
      <c r="A10" s="30" t="s">
        <v>19</v>
      </c>
      <c r="B10" s="30" t="s">
        <v>20</v>
      </c>
      <c r="C10" s="30"/>
      <c r="D10" s="30"/>
      <c r="E10" s="30"/>
      <c r="F10" s="30"/>
      <c r="G10" s="30"/>
      <c r="H10" s="30" t="s">
        <v>21</v>
      </c>
      <c r="I10" s="30"/>
      <c r="J10" s="30"/>
      <c r="K10" s="30"/>
      <c r="L10" s="30"/>
      <c r="M10" s="30"/>
      <c r="N10" s="30"/>
      <c r="O10" s="25"/>
    </row>
    <row r="11" s="1" customFormat="1" ht="61" customHeight="1" spans="1:15">
      <c r="A11" s="30"/>
      <c r="B11" s="41" t="s">
        <v>259</v>
      </c>
      <c r="C11" s="41"/>
      <c r="D11" s="41"/>
      <c r="E11" s="41"/>
      <c r="F11" s="41"/>
      <c r="G11" s="41"/>
      <c r="H11" s="41" t="s">
        <v>260</v>
      </c>
      <c r="I11" s="41"/>
      <c r="J11" s="41"/>
      <c r="K11" s="41"/>
      <c r="L11" s="41"/>
      <c r="M11" s="41"/>
      <c r="N11" s="41"/>
      <c r="O11" s="28"/>
    </row>
    <row r="12" s="1" customFormat="1" ht="30.9" customHeight="1" spans="1:15">
      <c r="A12" s="30" t="s">
        <v>24</v>
      </c>
      <c r="B12" s="30" t="s">
        <v>25</v>
      </c>
      <c r="C12" s="30" t="s">
        <v>26</v>
      </c>
      <c r="D12" s="30" t="s">
        <v>27</v>
      </c>
      <c r="E12" s="30"/>
      <c r="F12" s="30"/>
      <c r="G12" s="30" t="s">
        <v>28</v>
      </c>
      <c r="H12" s="30" t="s">
        <v>29</v>
      </c>
      <c r="I12" s="30" t="s">
        <v>11</v>
      </c>
      <c r="J12" s="30"/>
      <c r="K12" s="30" t="s">
        <v>13</v>
      </c>
      <c r="L12" s="30"/>
      <c r="M12" s="30" t="s">
        <v>30</v>
      </c>
      <c r="N12" s="30"/>
      <c r="O12" s="25"/>
    </row>
    <row r="13" s="1" customFormat="1" ht="30.9" customHeight="1" spans="1: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5"/>
    </row>
    <row r="14" s="1" customFormat="1" ht="30.9" customHeight="1" spans="1:15">
      <c r="A14" s="30"/>
      <c r="B14" s="30" t="s">
        <v>31</v>
      </c>
      <c r="C14" s="30" t="s">
        <v>32</v>
      </c>
      <c r="D14" s="42" t="s">
        <v>261</v>
      </c>
      <c r="E14" s="43"/>
      <c r="F14" s="44"/>
      <c r="G14" s="19" t="s">
        <v>262</v>
      </c>
      <c r="H14" s="19" t="s">
        <v>262</v>
      </c>
      <c r="I14" s="30">
        <v>10</v>
      </c>
      <c r="J14" s="30"/>
      <c r="K14" s="30">
        <v>10</v>
      </c>
      <c r="L14" s="30"/>
      <c r="M14" s="30"/>
      <c r="N14" s="30"/>
      <c r="O14" s="25"/>
    </row>
    <row r="15" s="1" customFormat="1" ht="30.9" customHeight="1" spans="1:15">
      <c r="A15" s="30"/>
      <c r="B15" s="30"/>
      <c r="C15" s="30" t="s">
        <v>48</v>
      </c>
      <c r="D15" s="45" t="s">
        <v>51</v>
      </c>
      <c r="E15" s="45"/>
      <c r="F15" s="45"/>
      <c r="G15" s="46">
        <v>1</v>
      </c>
      <c r="H15" s="22">
        <v>1</v>
      </c>
      <c r="I15" s="30">
        <v>10</v>
      </c>
      <c r="J15" s="30"/>
      <c r="K15" s="30">
        <v>10</v>
      </c>
      <c r="L15" s="30"/>
      <c r="M15" s="30"/>
      <c r="N15" s="30"/>
      <c r="O15" s="25"/>
    </row>
    <row r="16" s="1" customFormat="1" ht="30.9" customHeight="1" spans="1:15">
      <c r="A16" s="30"/>
      <c r="B16" s="30"/>
      <c r="C16" s="30"/>
      <c r="D16" s="47" t="s">
        <v>50</v>
      </c>
      <c r="E16" s="48"/>
      <c r="F16" s="48"/>
      <c r="G16" s="49">
        <v>1</v>
      </c>
      <c r="H16" s="22">
        <v>1</v>
      </c>
      <c r="I16" s="30">
        <v>10</v>
      </c>
      <c r="J16" s="30"/>
      <c r="K16" s="30">
        <v>10</v>
      </c>
      <c r="L16" s="30"/>
      <c r="M16" s="30"/>
      <c r="N16" s="30"/>
      <c r="O16" s="25"/>
    </row>
    <row r="17" s="1" customFormat="1" ht="30.9" customHeight="1" spans="1:15">
      <c r="A17" s="30"/>
      <c r="B17" s="30"/>
      <c r="C17" s="30" t="s">
        <v>52</v>
      </c>
      <c r="D17" s="42" t="s">
        <v>263</v>
      </c>
      <c r="E17" s="43"/>
      <c r="F17" s="44"/>
      <c r="G17" s="19" t="s">
        <v>54</v>
      </c>
      <c r="H17" s="19" t="s">
        <v>54</v>
      </c>
      <c r="I17" s="30">
        <v>10</v>
      </c>
      <c r="J17" s="30"/>
      <c r="K17" s="30">
        <v>10</v>
      </c>
      <c r="L17" s="30"/>
      <c r="M17" s="30"/>
      <c r="N17" s="30"/>
      <c r="O17" s="25"/>
    </row>
    <row r="18" s="1" customFormat="1" ht="30.9" customHeight="1" spans="1:15">
      <c r="A18" s="30"/>
      <c r="B18" s="30"/>
      <c r="C18" s="30" t="s">
        <v>55</v>
      </c>
      <c r="D18" s="42" t="s">
        <v>264</v>
      </c>
      <c r="E18" s="43"/>
      <c r="F18" s="44"/>
      <c r="G18" s="19" t="s">
        <v>265</v>
      </c>
      <c r="H18" s="19" t="s">
        <v>265</v>
      </c>
      <c r="I18" s="30">
        <v>10</v>
      </c>
      <c r="J18" s="30"/>
      <c r="K18" s="30">
        <v>10</v>
      </c>
      <c r="L18" s="30"/>
      <c r="M18" s="30"/>
      <c r="N18" s="30"/>
      <c r="O18" s="29"/>
    </row>
    <row r="19" s="1" customFormat="1" ht="30.9" customHeight="1" spans="1:15">
      <c r="A19" s="30"/>
      <c r="B19" s="30" t="s">
        <v>58</v>
      </c>
      <c r="C19" s="30" t="s">
        <v>59</v>
      </c>
      <c r="D19" s="42" t="s">
        <v>266</v>
      </c>
      <c r="E19" s="43"/>
      <c r="F19" s="44"/>
      <c r="G19" s="19" t="s">
        <v>61</v>
      </c>
      <c r="H19" s="22">
        <v>1</v>
      </c>
      <c r="I19" s="30">
        <v>7</v>
      </c>
      <c r="J19" s="30"/>
      <c r="K19" s="30">
        <v>7</v>
      </c>
      <c r="L19" s="30"/>
      <c r="M19" s="30"/>
      <c r="N19" s="30"/>
      <c r="O19" s="25"/>
    </row>
    <row r="20" s="1" customFormat="1" ht="30.9" customHeight="1" spans="1:15">
      <c r="A20" s="30"/>
      <c r="B20" s="30"/>
      <c r="C20" s="30"/>
      <c r="D20" s="42" t="s">
        <v>267</v>
      </c>
      <c r="E20" s="43"/>
      <c r="F20" s="44"/>
      <c r="G20" s="19" t="s">
        <v>268</v>
      </c>
      <c r="H20" s="22">
        <v>1</v>
      </c>
      <c r="I20" s="30">
        <v>7</v>
      </c>
      <c r="J20" s="30"/>
      <c r="K20" s="30">
        <v>7</v>
      </c>
      <c r="L20" s="30"/>
      <c r="M20" s="30"/>
      <c r="N20" s="30"/>
      <c r="O20" s="25"/>
    </row>
    <row r="21" s="1" customFormat="1" ht="30.9" customHeight="1" spans="1:15">
      <c r="A21" s="30"/>
      <c r="B21" s="30"/>
      <c r="C21" s="30" t="s">
        <v>62</v>
      </c>
      <c r="D21" s="42" t="s">
        <v>63</v>
      </c>
      <c r="E21" s="43"/>
      <c r="F21" s="44"/>
      <c r="G21" s="19" t="s">
        <v>64</v>
      </c>
      <c r="H21" s="22">
        <v>1</v>
      </c>
      <c r="I21" s="30">
        <v>7</v>
      </c>
      <c r="J21" s="30"/>
      <c r="K21" s="30">
        <v>7</v>
      </c>
      <c r="L21" s="30"/>
      <c r="M21" s="30"/>
      <c r="N21" s="30"/>
      <c r="O21" s="25"/>
    </row>
    <row r="22" s="1" customFormat="1" ht="30.9" customHeight="1" spans="1:15">
      <c r="A22" s="30"/>
      <c r="B22" s="30"/>
      <c r="C22" s="30"/>
      <c r="D22" s="42" t="s">
        <v>65</v>
      </c>
      <c r="E22" s="43"/>
      <c r="F22" s="44"/>
      <c r="G22" s="19" t="s">
        <v>66</v>
      </c>
      <c r="H22" s="19" t="s">
        <v>66</v>
      </c>
      <c r="I22" s="30">
        <v>9</v>
      </c>
      <c r="J22" s="30"/>
      <c r="K22" s="30">
        <v>9</v>
      </c>
      <c r="L22" s="30"/>
      <c r="M22" s="30"/>
      <c r="N22" s="30"/>
      <c r="O22" s="25"/>
    </row>
    <row r="23" s="1" customFormat="1" ht="30.9" customHeight="1" spans="1:15">
      <c r="A23" s="30"/>
      <c r="B23" s="30" t="s">
        <v>67</v>
      </c>
      <c r="C23" s="30" t="s">
        <v>68</v>
      </c>
      <c r="D23" s="42" t="s">
        <v>269</v>
      </c>
      <c r="E23" s="43"/>
      <c r="F23" s="44"/>
      <c r="G23" s="19" t="s">
        <v>70</v>
      </c>
      <c r="H23" s="22">
        <v>0.96</v>
      </c>
      <c r="I23" s="30">
        <v>10</v>
      </c>
      <c r="J23" s="30"/>
      <c r="K23" s="30">
        <v>10</v>
      </c>
      <c r="L23" s="30"/>
      <c r="M23" s="30"/>
      <c r="N23" s="30"/>
      <c r="O23" s="25"/>
    </row>
    <row r="24" s="1" customFormat="1" ht="30.9" customHeight="1" spans="1:15">
      <c r="A24" s="50" t="s">
        <v>71</v>
      </c>
      <c r="B24" s="50"/>
      <c r="C24" s="50"/>
      <c r="D24" s="50"/>
      <c r="E24" s="50"/>
      <c r="F24" s="50"/>
      <c r="G24" s="50"/>
      <c r="H24" s="50"/>
      <c r="I24" s="50">
        <f>SUM(I14:J23)+J6</f>
        <v>100</v>
      </c>
      <c r="J24" s="50"/>
      <c r="K24" s="30">
        <v>100</v>
      </c>
      <c r="L24" s="30"/>
      <c r="M24" s="40"/>
      <c r="N24" s="40"/>
      <c r="O24" s="25"/>
    </row>
    <row r="25" s="1" customFormat="1" spans="15:15">
      <c r="O25" s="28"/>
    </row>
    <row r="26" s="1" customFormat="1" spans="15:15">
      <c r="O26" s="28"/>
    </row>
  </sheetData>
  <mergeCells count="99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10:A11"/>
    <mergeCell ref="A12:A23"/>
    <mergeCell ref="B12:B13"/>
    <mergeCell ref="B14:B18"/>
    <mergeCell ref="B19:B22"/>
    <mergeCell ref="C12:C13"/>
    <mergeCell ref="C15:C16"/>
    <mergeCell ref="C19:C20"/>
    <mergeCell ref="C21:C22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selection activeCell="O18" sqref="O18"/>
    </sheetView>
  </sheetViews>
  <sheetFormatPr defaultColWidth="9" defaultRowHeight="13.5"/>
  <cols>
    <col min="1" max="2" width="4.9" style="1" customWidth="1"/>
    <col min="3" max="3" width="9.4" style="1" customWidth="1"/>
    <col min="4" max="4" width="7.4" style="1" customWidth="1"/>
    <col min="5" max="5" width="11.6" style="1" customWidth="1"/>
    <col min="6" max="6" width="5.9" style="1" customWidth="1"/>
    <col min="7" max="8" width="11" style="1" customWidth="1"/>
    <col min="9" max="9" width="4.7" style="1" customWidth="1"/>
    <col min="10" max="10" width="5.9" style="1" customWidth="1"/>
    <col min="11" max="11" width="3.9" style="1" customWidth="1"/>
    <col min="12" max="13" width="4.3" style="1" customWidth="1"/>
    <col min="14" max="14" width="6.7" style="1" customWidth="1"/>
    <col min="15" max="15" width="48.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8.8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15.85" customHeight="1" spans="1:15">
      <c r="A3" s="4" t="s">
        <v>2</v>
      </c>
      <c r="B3" s="4"/>
      <c r="C3" s="4" t="s">
        <v>270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5"/>
    </row>
    <row r="4" s="1" customFormat="1" ht="15.8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73</v>
      </c>
      <c r="K4" s="4"/>
      <c r="L4" s="4"/>
      <c r="M4" s="4"/>
      <c r="N4" s="4"/>
      <c r="O4" s="25"/>
    </row>
    <row r="5" s="1" customFormat="1" ht="15.85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5"/>
    </row>
    <row r="6" s="1" customFormat="1" ht="15.85" customHeight="1" spans="1:15">
      <c r="A6" s="7"/>
      <c r="B6" s="8"/>
      <c r="C6" s="9" t="s">
        <v>14</v>
      </c>
      <c r="D6" s="9"/>
      <c r="E6" s="10">
        <v>5</v>
      </c>
      <c r="F6" s="11">
        <v>5</v>
      </c>
      <c r="G6" s="11"/>
      <c r="H6" s="11">
        <v>5</v>
      </c>
      <c r="I6" s="11"/>
      <c r="J6" s="4">
        <v>10</v>
      </c>
      <c r="K6" s="4"/>
      <c r="L6" s="26">
        <f t="shared" ref="L6:L9" si="0">IFERROR(H6/F6,"")</f>
        <v>1</v>
      </c>
      <c r="M6" s="26"/>
      <c r="N6" s="4">
        <f>IFERROR(L6*J6,"")</f>
        <v>10</v>
      </c>
      <c r="O6" s="27"/>
    </row>
    <row r="7" s="1" customFormat="1" ht="15.85" customHeight="1" spans="1:15">
      <c r="A7" s="7"/>
      <c r="B7" s="8"/>
      <c r="C7" s="4" t="s">
        <v>15</v>
      </c>
      <c r="D7" s="4"/>
      <c r="E7" s="10">
        <v>5</v>
      </c>
      <c r="F7" s="11"/>
      <c r="G7" s="11"/>
      <c r="H7" s="11">
        <v>5</v>
      </c>
      <c r="I7" s="11"/>
      <c r="J7" s="4" t="s">
        <v>16</v>
      </c>
      <c r="K7" s="4"/>
      <c r="L7" s="26" t="str">
        <f t="shared" si="0"/>
        <v/>
      </c>
      <c r="M7" s="26"/>
      <c r="N7" s="4" t="s">
        <v>16</v>
      </c>
      <c r="O7" s="27"/>
    </row>
    <row r="8" s="1" customFormat="1" ht="15.85" customHeight="1" spans="1:15">
      <c r="A8" s="12"/>
      <c r="B8" s="13"/>
      <c r="C8" s="14" t="s">
        <v>17</v>
      </c>
      <c r="D8" s="14"/>
      <c r="E8" s="11">
        <v>0</v>
      </c>
      <c r="F8" s="11"/>
      <c r="G8" s="11"/>
      <c r="H8" s="11">
        <v>0</v>
      </c>
      <c r="I8" s="11"/>
      <c r="J8" s="4" t="s">
        <v>16</v>
      </c>
      <c r="K8" s="4"/>
      <c r="L8" s="26" t="str">
        <f t="shared" si="0"/>
        <v/>
      </c>
      <c r="M8" s="26"/>
      <c r="N8" s="4" t="s">
        <v>16</v>
      </c>
      <c r="O8" s="27"/>
    </row>
    <row r="9" s="1" customFormat="1" ht="15.85" customHeight="1" spans="1:15">
      <c r="A9" s="15"/>
      <c r="B9" s="15"/>
      <c r="C9" s="14" t="s">
        <v>18</v>
      </c>
      <c r="D9" s="14"/>
      <c r="E9" s="11">
        <v>0</v>
      </c>
      <c r="F9" s="11"/>
      <c r="G9" s="11"/>
      <c r="H9" s="11">
        <v>0</v>
      </c>
      <c r="I9" s="11"/>
      <c r="J9" s="4" t="s">
        <v>16</v>
      </c>
      <c r="K9" s="4"/>
      <c r="L9" s="26" t="str">
        <f t="shared" si="0"/>
        <v/>
      </c>
      <c r="M9" s="26"/>
      <c r="N9" s="4" t="s">
        <v>16</v>
      </c>
      <c r="O9" s="27"/>
    </row>
    <row r="10" s="1" customFormat="1" ht="15.85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5"/>
    </row>
    <row r="11" s="1" customFormat="1" ht="61" customHeight="1" spans="1:15">
      <c r="A11" s="4"/>
      <c r="B11" s="16" t="s">
        <v>271</v>
      </c>
      <c r="C11" s="16"/>
      <c r="D11" s="16"/>
      <c r="E11" s="16"/>
      <c r="F11" s="16"/>
      <c r="G11" s="16"/>
      <c r="H11" s="16" t="s">
        <v>272</v>
      </c>
      <c r="I11" s="16"/>
      <c r="J11" s="16"/>
      <c r="K11" s="16"/>
      <c r="L11" s="16"/>
      <c r="M11" s="16"/>
      <c r="N11" s="16"/>
      <c r="O11" s="28"/>
    </row>
    <row r="12" s="1" customFormat="1" ht="15.85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5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5"/>
    </row>
    <row r="14" s="1" customFormat="1" ht="26.9" customHeight="1" spans="1:15">
      <c r="A14" s="4"/>
      <c r="B14" s="4" t="s">
        <v>31</v>
      </c>
      <c r="C14" s="17" t="s">
        <v>32</v>
      </c>
      <c r="D14" s="18" t="s">
        <v>273</v>
      </c>
      <c r="E14" s="18"/>
      <c r="F14" s="18"/>
      <c r="G14" s="19" t="s">
        <v>274</v>
      </c>
      <c r="H14" s="19" t="s">
        <v>275</v>
      </c>
      <c r="I14" s="4">
        <v>5</v>
      </c>
      <c r="J14" s="4"/>
      <c r="K14" s="4">
        <v>5</v>
      </c>
      <c r="L14" s="4"/>
      <c r="M14" s="4"/>
      <c r="N14" s="4"/>
      <c r="O14" s="25"/>
    </row>
    <row r="15" s="1" customFormat="1" ht="26.9" customHeight="1" spans="1:15">
      <c r="A15" s="4"/>
      <c r="B15" s="4"/>
      <c r="C15" s="20"/>
      <c r="D15" s="18" t="s">
        <v>33</v>
      </c>
      <c r="E15" s="18"/>
      <c r="F15" s="18"/>
      <c r="G15" s="19" t="s">
        <v>276</v>
      </c>
      <c r="H15" s="19" t="s">
        <v>277</v>
      </c>
      <c r="I15" s="4">
        <v>5</v>
      </c>
      <c r="J15" s="4"/>
      <c r="K15" s="4">
        <v>5</v>
      </c>
      <c r="L15" s="4"/>
      <c r="M15" s="4"/>
      <c r="N15" s="4"/>
      <c r="O15" s="25"/>
    </row>
    <row r="16" s="1" customFormat="1" ht="26.9" customHeight="1" spans="1:15">
      <c r="A16" s="4"/>
      <c r="B16" s="4"/>
      <c r="C16" s="20"/>
      <c r="D16" s="18" t="s">
        <v>278</v>
      </c>
      <c r="E16" s="18"/>
      <c r="F16" s="18"/>
      <c r="G16" s="19" t="s">
        <v>279</v>
      </c>
      <c r="H16" s="19" t="s">
        <v>280</v>
      </c>
      <c r="I16" s="4">
        <v>5</v>
      </c>
      <c r="J16" s="4"/>
      <c r="K16" s="4">
        <v>5</v>
      </c>
      <c r="L16" s="4"/>
      <c r="M16" s="4"/>
      <c r="N16" s="4"/>
      <c r="O16" s="25"/>
    </row>
    <row r="17" s="1" customFormat="1" ht="26.9" customHeight="1" spans="1:15">
      <c r="A17" s="4"/>
      <c r="B17" s="4"/>
      <c r="C17" s="20"/>
      <c r="D17" s="18" t="s">
        <v>281</v>
      </c>
      <c r="E17" s="18"/>
      <c r="F17" s="18"/>
      <c r="G17" s="19" t="s">
        <v>282</v>
      </c>
      <c r="H17" s="19" t="s">
        <v>283</v>
      </c>
      <c r="I17" s="4">
        <v>4</v>
      </c>
      <c r="J17" s="4"/>
      <c r="K17" s="4">
        <v>4</v>
      </c>
      <c r="L17" s="4"/>
      <c r="M17" s="4"/>
      <c r="N17" s="4"/>
      <c r="O17" s="25"/>
    </row>
    <row r="18" s="1" customFormat="1" ht="26.9" customHeight="1" spans="1:15">
      <c r="A18" s="4"/>
      <c r="B18" s="4"/>
      <c r="C18" s="21"/>
      <c r="D18" s="18" t="s">
        <v>284</v>
      </c>
      <c r="E18" s="18"/>
      <c r="F18" s="18"/>
      <c r="G18" s="19" t="s">
        <v>285</v>
      </c>
      <c r="H18" s="19" t="s">
        <v>286</v>
      </c>
      <c r="I18" s="4">
        <v>4</v>
      </c>
      <c r="J18" s="4"/>
      <c r="K18" s="4">
        <v>4</v>
      </c>
      <c r="L18" s="4"/>
      <c r="M18" s="4"/>
      <c r="N18" s="4"/>
      <c r="O18" s="25"/>
    </row>
    <row r="19" s="1" customFormat="1" ht="26.9" customHeight="1" spans="1:15">
      <c r="A19" s="4"/>
      <c r="B19" s="4"/>
      <c r="C19" s="4" t="s">
        <v>48</v>
      </c>
      <c r="D19" s="18" t="s">
        <v>49</v>
      </c>
      <c r="E19" s="18"/>
      <c r="F19" s="18"/>
      <c r="G19" s="22">
        <v>1</v>
      </c>
      <c r="H19" s="22">
        <v>1</v>
      </c>
      <c r="I19" s="4">
        <v>4</v>
      </c>
      <c r="J19" s="4"/>
      <c r="K19" s="4">
        <f t="shared" ref="K19:K22" si="1">IFERROR(H19/G19*I19,"")</f>
        <v>4</v>
      </c>
      <c r="L19" s="4"/>
      <c r="M19" s="4"/>
      <c r="N19" s="4"/>
      <c r="O19" s="25"/>
    </row>
    <row r="20" s="1" customFormat="1" ht="26.9" customHeight="1" spans="1:15">
      <c r="A20" s="4"/>
      <c r="B20" s="4"/>
      <c r="C20" s="4"/>
      <c r="D20" s="18" t="s">
        <v>287</v>
      </c>
      <c r="E20" s="18"/>
      <c r="F20" s="18"/>
      <c r="G20" s="22">
        <v>1</v>
      </c>
      <c r="H20" s="22">
        <v>1</v>
      </c>
      <c r="I20" s="4">
        <v>4</v>
      </c>
      <c r="J20" s="4"/>
      <c r="K20" s="4">
        <f t="shared" si="1"/>
        <v>4</v>
      </c>
      <c r="L20" s="4"/>
      <c r="M20" s="4"/>
      <c r="N20" s="4"/>
      <c r="O20" s="25"/>
    </row>
    <row r="21" s="1" customFormat="1" ht="26.9" customHeight="1" spans="1:15">
      <c r="A21" s="4"/>
      <c r="B21" s="4"/>
      <c r="C21" s="4"/>
      <c r="D21" s="18" t="s">
        <v>50</v>
      </c>
      <c r="E21" s="18"/>
      <c r="F21" s="18"/>
      <c r="G21" s="22">
        <v>1</v>
      </c>
      <c r="H21" s="22">
        <v>1</v>
      </c>
      <c r="I21" s="4">
        <v>4</v>
      </c>
      <c r="J21" s="4"/>
      <c r="K21" s="4">
        <v>4</v>
      </c>
      <c r="L21" s="4"/>
      <c r="M21" s="4"/>
      <c r="N21" s="4"/>
      <c r="O21" s="25"/>
    </row>
    <row r="22" s="1" customFormat="1" ht="26.9" customHeight="1" spans="1:15">
      <c r="A22" s="4"/>
      <c r="B22" s="4"/>
      <c r="C22" s="4"/>
      <c r="D22" s="18" t="s">
        <v>51</v>
      </c>
      <c r="E22" s="18"/>
      <c r="F22" s="18"/>
      <c r="G22" s="22">
        <v>1</v>
      </c>
      <c r="H22" s="22">
        <v>1</v>
      </c>
      <c r="I22" s="4">
        <v>5</v>
      </c>
      <c r="J22" s="4"/>
      <c r="K22" s="4">
        <f t="shared" si="1"/>
        <v>5</v>
      </c>
      <c r="L22" s="4"/>
      <c r="M22" s="4"/>
      <c r="N22" s="4"/>
      <c r="O22" s="25"/>
    </row>
    <row r="23" s="1" customFormat="1" ht="38.15" customHeight="1" spans="1:15">
      <c r="A23" s="4"/>
      <c r="B23" s="4"/>
      <c r="C23" s="4" t="s">
        <v>52</v>
      </c>
      <c r="D23" s="18" t="s">
        <v>53</v>
      </c>
      <c r="E23" s="18"/>
      <c r="F23" s="18"/>
      <c r="G23" s="19" t="s">
        <v>54</v>
      </c>
      <c r="H23" s="19" t="s">
        <v>54</v>
      </c>
      <c r="I23" s="4">
        <v>5</v>
      </c>
      <c r="J23" s="4"/>
      <c r="K23" s="4">
        <v>5</v>
      </c>
      <c r="L23" s="4"/>
      <c r="M23" s="4"/>
      <c r="N23" s="4"/>
      <c r="O23" s="25"/>
    </row>
    <row r="24" s="1" customFormat="1" ht="26.9" customHeight="1" spans="1:15">
      <c r="A24" s="4"/>
      <c r="B24" s="4"/>
      <c r="C24" s="4" t="s">
        <v>55</v>
      </c>
      <c r="D24" s="18" t="s">
        <v>288</v>
      </c>
      <c r="E24" s="18"/>
      <c r="F24" s="18"/>
      <c r="G24" s="19" t="s">
        <v>251</v>
      </c>
      <c r="H24" s="19" t="s">
        <v>251</v>
      </c>
      <c r="I24" s="4">
        <v>5</v>
      </c>
      <c r="J24" s="4"/>
      <c r="K24" s="4">
        <v>5</v>
      </c>
      <c r="L24" s="4"/>
      <c r="M24" s="4"/>
      <c r="N24" s="4"/>
      <c r="O24" s="29"/>
    </row>
    <row r="25" s="1" customFormat="1" ht="26.9" customHeight="1" spans="1:15">
      <c r="A25" s="4"/>
      <c r="B25" s="4" t="s">
        <v>58</v>
      </c>
      <c r="C25" s="4" t="s">
        <v>98</v>
      </c>
      <c r="D25" s="18"/>
      <c r="E25" s="18"/>
      <c r="F25" s="18"/>
      <c r="G25" s="4"/>
      <c r="H25" s="4"/>
      <c r="I25" s="4"/>
      <c r="J25" s="4"/>
      <c r="K25" s="4" t="str">
        <f>IFERROR(H25/G25*I25,"")</f>
        <v/>
      </c>
      <c r="L25" s="4"/>
      <c r="M25" s="4"/>
      <c r="N25" s="4"/>
      <c r="O25" s="25"/>
    </row>
    <row r="26" s="1" customFormat="1" ht="26.9" customHeight="1" spans="1:15">
      <c r="A26" s="4"/>
      <c r="B26" s="4"/>
      <c r="C26" s="4" t="s">
        <v>59</v>
      </c>
      <c r="D26" s="18" t="s">
        <v>220</v>
      </c>
      <c r="E26" s="18"/>
      <c r="F26" s="18"/>
      <c r="G26" s="19" t="s">
        <v>221</v>
      </c>
      <c r="H26" s="22">
        <v>1</v>
      </c>
      <c r="I26" s="4">
        <v>10</v>
      </c>
      <c r="J26" s="4"/>
      <c r="K26" s="4">
        <v>10</v>
      </c>
      <c r="L26" s="4"/>
      <c r="M26" s="4"/>
      <c r="N26" s="4"/>
      <c r="O26" s="25"/>
    </row>
    <row r="27" s="1" customFormat="1" ht="26.9" customHeight="1" spans="1:15">
      <c r="A27" s="4"/>
      <c r="B27" s="4"/>
      <c r="C27" s="4" t="s">
        <v>101</v>
      </c>
      <c r="D27" s="18"/>
      <c r="E27" s="18"/>
      <c r="F27" s="18"/>
      <c r="G27" s="4"/>
      <c r="H27" s="4"/>
      <c r="I27" s="4"/>
      <c r="J27" s="4"/>
      <c r="K27" s="4" t="str">
        <f>IFERROR(H27/G27*I27,"")</f>
        <v/>
      </c>
      <c r="L27" s="4"/>
      <c r="M27" s="4"/>
      <c r="N27" s="4"/>
      <c r="O27" s="25"/>
    </row>
    <row r="28" s="1" customFormat="1" ht="26.9" customHeight="1" spans="1:15">
      <c r="A28" s="4"/>
      <c r="B28" s="4"/>
      <c r="C28" s="4" t="s">
        <v>62</v>
      </c>
      <c r="D28" s="18" t="s">
        <v>233</v>
      </c>
      <c r="E28" s="18"/>
      <c r="F28" s="18"/>
      <c r="G28" s="19" t="s">
        <v>64</v>
      </c>
      <c r="H28" s="22">
        <v>1</v>
      </c>
      <c r="I28" s="4">
        <v>10</v>
      </c>
      <c r="J28" s="4"/>
      <c r="K28" s="4">
        <v>10</v>
      </c>
      <c r="L28" s="4"/>
      <c r="M28" s="4"/>
      <c r="N28" s="4"/>
      <c r="O28" s="25"/>
    </row>
    <row r="29" s="1" customFormat="1" ht="26.9" customHeight="1" spans="1:15">
      <c r="A29" s="4"/>
      <c r="B29" s="4"/>
      <c r="C29" s="4"/>
      <c r="D29" s="18" t="s">
        <v>65</v>
      </c>
      <c r="E29" s="18"/>
      <c r="F29" s="18"/>
      <c r="G29" s="19" t="s">
        <v>66</v>
      </c>
      <c r="H29" s="19" t="s">
        <v>66</v>
      </c>
      <c r="I29" s="4">
        <v>10</v>
      </c>
      <c r="J29" s="4"/>
      <c r="K29" s="4">
        <v>10</v>
      </c>
      <c r="L29" s="4"/>
      <c r="M29" s="4"/>
      <c r="N29" s="4"/>
      <c r="O29" s="25"/>
    </row>
    <row r="30" s="1" customFormat="1" ht="26.9" customHeight="1" spans="1:15">
      <c r="A30" s="4"/>
      <c r="B30" s="4" t="s">
        <v>67</v>
      </c>
      <c r="C30" s="4" t="s">
        <v>68</v>
      </c>
      <c r="D30" s="18" t="s">
        <v>69</v>
      </c>
      <c r="E30" s="18"/>
      <c r="F30" s="18"/>
      <c r="G30" s="4"/>
      <c r="H30" s="4"/>
      <c r="I30" s="4">
        <v>10</v>
      </c>
      <c r="J30" s="4"/>
      <c r="K30" s="4">
        <v>10</v>
      </c>
      <c r="L30" s="4"/>
      <c r="M30" s="4"/>
      <c r="N30" s="4"/>
      <c r="O30" s="25"/>
    </row>
    <row r="31" s="1" customFormat="1" ht="15.85" customHeight="1" spans="1:15">
      <c r="A31" s="23" t="s">
        <v>71</v>
      </c>
      <c r="B31" s="23"/>
      <c r="C31" s="23"/>
      <c r="D31" s="23"/>
      <c r="E31" s="23"/>
      <c r="F31" s="23"/>
      <c r="G31" s="23"/>
      <c r="H31" s="23"/>
      <c r="I31" s="23">
        <f>SUM(I14:J30)+J6</f>
        <v>100</v>
      </c>
      <c r="J31" s="23"/>
      <c r="K31" s="4">
        <v>100</v>
      </c>
      <c r="L31" s="4"/>
      <c r="M31" s="15"/>
      <c r="N31" s="15"/>
      <c r="O31" s="25"/>
    </row>
    <row r="32" s="1" customFormat="1" spans="15:15">
      <c r="O32" s="28"/>
    </row>
    <row r="33" s="1" customFormat="1" spans="15:15">
      <c r="O33" s="28"/>
    </row>
  </sheetData>
  <mergeCells count="12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A10:A11"/>
    <mergeCell ref="A12:A30"/>
    <mergeCell ref="B12:B13"/>
    <mergeCell ref="B14:B24"/>
    <mergeCell ref="B25:B29"/>
    <mergeCell ref="C12:C13"/>
    <mergeCell ref="C14:C18"/>
    <mergeCell ref="C19:C22"/>
    <mergeCell ref="C28:C29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workbookViewId="0">
      <selection activeCell="C3" sqref="C3:N3"/>
    </sheetView>
  </sheetViews>
  <sheetFormatPr defaultColWidth="9" defaultRowHeight="13.5"/>
  <cols>
    <col min="1" max="2" width="6.4" style="1" customWidth="1"/>
    <col min="3" max="3" width="9.4" style="1" customWidth="1"/>
    <col min="4" max="4" width="9.2" style="1" customWidth="1"/>
    <col min="5" max="5" width="11.5" style="1" customWidth="1"/>
    <col min="6" max="6" width="5.9" style="1" customWidth="1"/>
    <col min="7" max="8" width="11" style="1" customWidth="1"/>
    <col min="9" max="9" width="4.7" style="1" customWidth="1"/>
    <col min="10" max="10" width="5.9" style="1" customWidth="1"/>
    <col min="11" max="11" width="3.9" style="1" customWidth="1"/>
    <col min="12" max="13" width="4.3" style="1" customWidth="1"/>
    <col min="14" max="14" width="6.7" style="1" customWidth="1"/>
    <col min="15" max="15" width="48.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8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20.05" customHeight="1" spans="1:15">
      <c r="A3" s="4" t="s">
        <v>2</v>
      </c>
      <c r="B3" s="4"/>
      <c r="C3" s="4" t="s">
        <v>72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5"/>
    </row>
    <row r="4" s="1" customFormat="1" ht="20.05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73</v>
      </c>
      <c r="K4" s="4"/>
      <c r="L4" s="4"/>
      <c r="M4" s="4"/>
      <c r="N4" s="4"/>
      <c r="O4" s="25"/>
    </row>
    <row r="5" s="1" customFormat="1" ht="15.85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5"/>
    </row>
    <row r="6" s="1" customFormat="1" ht="15.85" customHeight="1" spans="1:15">
      <c r="A6" s="7"/>
      <c r="B6" s="8"/>
      <c r="C6" s="9" t="s">
        <v>14</v>
      </c>
      <c r="D6" s="9"/>
      <c r="E6" s="11">
        <f>E7+E8+E9</f>
        <v>694.84</v>
      </c>
      <c r="F6" s="120">
        <v>694.84</v>
      </c>
      <c r="G6" s="53"/>
      <c r="H6" s="11">
        <f>H7+H8+H9</f>
        <v>694.84</v>
      </c>
      <c r="I6" s="11"/>
      <c r="J6" s="4">
        <v>10</v>
      </c>
      <c r="K6" s="4"/>
      <c r="L6" s="26">
        <v>1</v>
      </c>
      <c r="M6" s="26"/>
      <c r="N6" s="4">
        <f>IFERROR(L6*J6,"")</f>
        <v>10</v>
      </c>
      <c r="O6" s="27"/>
    </row>
    <row r="7" s="1" customFormat="1" ht="15.85" customHeight="1" spans="1:15">
      <c r="A7" s="7"/>
      <c r="B7" s="8"/>
      <c r="C7" s="4" t="s">
        <v>15</v>
      </c>
      <c r="D7" s="4"/>
      <c r="E7" s="11">
        <v>694.84</v>
      </c>
      <c r="F7" s="120">
        <v>694.84</v>
      </c>
      <c r="G7" s="53"/>
      <c r="H7" s="11">
        <v>694.84</v>
      </c>
      <c r="I7" s="11"/>
      <c r="J7" s="4" t="s">
        <v>16</v>
      </c>
      <c r="K7" s="4"/>
      <c r="L7" s="26">
        <v>1</v>
      </c>
      <c r="M7" s="26"/>
      <c r="N7" s="4" t="s">
        <v>16</v>
      </c>
      <c r="O7" s="27"/>
    </row>
    <row r="8" s="1" customFormat="1" ht="15.85" customHeight="1" spans="1:15">
      <c r="A8" s="12"/>
      <c r="B8" s="13"/>
      <c r="C8" s="14" t="s">
        <v>17</v>
      </c>
      <c r="D8" s="14"/>
      <c r="E8" s="11">
        <v>0</v>
      </c>
      <c r="F8" s="11">
        <v>0</v>
      </c>
      <c r="G8" s="11"/>
      <c r="H8" s="11">
        <v>0</v>
      </c>
      <c r="I8" s="11"/>
      <c r="J8" s="4" t="s">
        <v>16</v>
      </c>
      <c r="K8" s="4"/>
      <c r="L8" s="26" t="str">
        <f>IFERROR(H8/F8,"")</f>
        <v/>
      </c>
      <c r="M8" s="26"/>
      <c r="N8" s="4" t="s">
        <v>16</v>
      </c>
      <c r="O8" s="27"/>
    </row>
    <row r="9" s="1" customFormat="1" ht="15.85" customHeight="1" spans="1:15">
      <c r="A9" s="15"/>
      <c r="B9" s="15"/>
      <c r="C9" s="14" t="s">
        <v>18</v>
      </c>
      <c r="D9" s="14"/>
      <c r="E9" s="11">
        <v>0</v>
      </c>
      <c r="F9" s="11">
        <v>0</v>
      </c>
      <c r="G9" s="11"/>
      <c r="H9" s="11">
        <v>0</v>
      </c>
      <c r="I9" s="11"/>
      <c r="J9" s="4" t="s">
        <v>16</v>
      </c>
      <c r="K9" s="4"/>
      <c r="L9" s="26" t="str">
        <f>IFERROR(H9/F9,"")</f>
        <v/>
      </c>
      <c r="M9" s="26"/>
      <c r="N9" s="4" t="s">
        <v>16</v>
      </c>
      <c r="O9" s="27"/>
    </row>
    <row r="10" s="1" customFormat="1" ht="15.85" customHeight="1" spans="1:15">
      <c r="A10" s="4" t="s">
        <v>19</v>
      </c>
      <c r="B10" s="4" t="s">
        <v>74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5"/>
    </row>
    <row r="11" s="1" customFormat="1" ht="61" customHeight="1" spans="1:15">
      <c r="A11" s="4"/>
      <c r="B11" s="16" t="s">
        <v>75</v>
      </c>
      <c r="C11" s="16"/>
      <c r="D11" s="16"/>
      <c r="E11" s="16"/>
      <c r="F11" s="16"/>
      <c r="G11" s="16"/>
      <c r="H11" s="4" t="s">
        <v>76</v>
      </c>
      <c r="I11" s="4"/>
      <c r="J11" s="4"/>
      <c r="K11" s="4"/>
      <c r="L11" s="4"/>
      <c r="M11" s="4"/>
      <c r="N11" s="4"/>
      <c r="O11" s="28"/>
    </row>
    <row r="12" s="1" customFormat="1" ht="15.85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5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5"/>
    </row>
    <row r="14" s="1" customFormat="1" ht="23.65" customHeight="1" spans="1:15">
      <c r="A14" s="4"/>
      <c r="B14" s="4" t="s">
        <v>31</v>
      </c>
      <c r="C14" s="4" t="s">
        <v>32</v>
      </c>
      <c r="D14" s="18" t="s">
        <v>77</v>
      </c>
      <c r="E14" s="18"/>
      <c r="F14" s="18"/>
      <c r="G14" s="121" t="s">
        <v>78</v>
      </c>
      <c r="H14" s="121" t="s">
        <v>78</v>
      </c>
      <c r="I14" s="4">
        <v>5</v>
      </c>
      <c r="J14" s="4"/>
      <c r="K14" s="4">
        <v>5</v>
      </c>
      <c r="L14" s="4"/>
      <c r="M14" s="4"/>
      <c r="N14" s="4"/>
      <c r="O14" s="25"/>
    </row>
    <row r="15" s="1" customFormat="1" ht="23.65" customHeight="1" spans="1:15">
      <c r="A15" s="4"/>
      <c r="B15" s="4"/>
      <c r="C15" s="4"/>
      <c r="D15" s="122" t="s">
        <v>79</v>
      </c>
      <c r="E15" s="123"/>
      <c r="F15" s="124"/>
      <c r="G15" s="121" t="s">
        <v>80</v>
      </c>
      <c r="H15" s="121" t="s">
        <v>80</v>
      </c>
      <c r="I15" s="127">
        <v>4</v>
      </c>
      <c r="J15" s="128"/>
      <c r="K15" s="127">
        <v>4</v>
      </c>
      <c r="L15" s="128"/>
      <c r="M15" s="127"/>
      <c r="N15" s="128"/>
      <c r="O15" s="25"/>
    </row>
    <row r="16" s="1" customFormat="1" ht="23.65" customHeight="1" spans="1:15">
      <c r="A16" s="4"/>
      <c r="B16" s="4"/>
      <c r="C16" s="4"/>
      <c r="D16" s="18" t="s">
        <v>81</v>
      </c>
      <c r="E16" s="18"/>
      <c r="F16" s="18"/>
      <c r="G16" s="121" t="s">
        <v>82</v>
      </c>
      <c r="H16" s="121" t="s">
        <v>82</v>
      </c>
      <c r="I16" s="4">
        <v>4</v>
      </c>
      <c r="J16" s="4"/>
      <c r="K16" s="4">
        <v>4</v>
      </c>
      <c r="L16" s="4"/>
      <c r="M16" s="4"/>
      <c r="N16" s="4"/>
      <c r="O16" s="25"/>
    </row>
    <row r="17" s="1" customFormat="1" ht="23.65" customHeight="1" spans="1:15">
      <c r="A17" s="4"/>
      <c r="B17" s="4"/>
      <c r="C17" s="4"/>
      <c r="D17" s="18" t="s">
        <v>83</v>
      </c>
      <c r="E17" s="18"/>
      <c r="F17" s="18"/>
      <c r="G17" s="121" t="s">
        <v>84</v>
      </c>
      <c r="H17" s="121" t="s">
        <v>84</v>
      </c>
      <c r="I17" s="4">
        <v>5</v>
      </c>
      <c r="J17" s="4"/>
      <c r="K17" s="4">
        <v>5</v>
      </c>
      <c r="L17" s="4"/>
      <c r="M17" s="4"/>
      <c r="N17" s="4"/>
      <c r="O17" s="25"/>
    </row>
    <row r="18" s="1" customFormat="1" ht="23.65" customHeight="1" spans="1:15">
      <c r="A18" s="4"/>
      <c r="B18" s="4"/>
      <c r="C18" s="4" t="s">
        <v>48</v>
      </c>
      <c r="D18" s="18" t="s">
        <v>50</v>
      </c>
      <c r="E18" s="18"/>
      <c r="F18" s="18"/>
      <c r="G18" s="121" t="s">
        <v>85</v>
      </c>
      <c r="H18" s="121" t="s">
        <v>85</v>
      </c>
      <c r="I18" s="4">
        <v>5</v>
      </c>
      <c r="J18" s="4"/>
      <c r="K18" s="4">
        <v>5</v>
      </c>
      <c r="L18" s="4"/>
      <c r="M18" s="4"/>
      <c r="N18" s="4"/>
      <c r="O18" s="25"/>
    </row>
    <row r="19" s="1" customFormat="1" ht="23.65" customHeight="1" spans="1:15">
      <c r="A19" s="4"/>
      <c r="B19" s="4"/>
      <c r="C19" s="4" t="s">
        <v>52</v>
      </c>
      <c r="D19" s="18" t="s">
        <v>86</v>
      </c>
      <c r="E19" s="18"/>
      <c r="F19" s="18"/>
      <c r="G19" s="121" t="s">
        <v>87</v>
      </c>
      <c r="H19" s="121" t="s">
        <v>87</v>
      </c>
      <c r="I19" s="4">
        <v>5</v>
      </c>
      <c r="J19" s="4"/>
      <c r="K19" s="4">
        <f>IFERROR(H19/G19*I19,"")</f>
        <v>5</v>
      </c>
      <c r="L19" s="4"/>
      <c r="M19" s="4"/>
      <c r="N19" s="4"/>
      <c r="O19" s="25"/>
    </row>
    <row r="20" s="1" customFormat="1" ht="23.65" customHeight="1" spans="1:15">
      <c r="A20" s="4"/>
      <c r="B20" s="4"/>
      <c r="C20" s="4"/>
      <c r="D20" s="18" t="s">
        <v>88</v>
      </c>
      <c r="E20" s="18"/>
      <c r="F20" s="18"/>
      <c r="G20" s="121" t="s">
        <v>89</v>
      </c>
      <c r="H20" s="121" t="s">
        <v>89</v>
      </c>
      <c r="I20" s="4">
        <v>5</v>
      </c>
      <c r="J20" s="4"/>
      <c r="K20" s="4">
        <f>IFERROR(H20/G20*I20,"")</f>
        <v>5</v>
      </c>
      <c r="L20" s="4"/>
      <c r="M20" s="4"/>
      <c r="N20" s="4"/>
      <c r="O20" s="25"/>
    </row>
    <row r="21" s="1" customFormat="1" ht="23.65" customHeight="1" spans="1:15">
      <c r="A21" s="4"/>
      <c r="B21" s="4"/>
      <c r="C21" s="17" t="s">
        <v>55</v>
      </c>
      <c r="D21" s="122" t="s">
        <v>90</v>
      </c>
      <c r="E21" s="123"/>
      <c r="F21" s="124"/>
      <c r="G21" s="121" t="s">
        <v>91</v>
      </c>
      <c r="H21" s="121" t="s">
        <v>91</v>
      </c>
      <c r="I21" s="127">
        <v>4</v>
      </c>
      <c r="J21" s="128"/>
      <c r="K21" s="127">
        <v>4</v>
      </c>
      <c r="L21" s="128"/>
      <c r="M21" s="127"/>
      <c r="N21" s="128"/>
      <c r="O21" s="29"/>
    </row>
    <row r="22" s="1" customFormat="1" ht="23.65" customHeight="1" spans="1:15">
      <c r="A22" s="4"/>
      <c r="B22" s="4"/>
      <c r="C22" s="20"/>
      <c r="D22" s="18" t="s">
        <v>92</v>
      </c>
      <c r="E22" s="18"/>
      <c r="F22" s="18"/>
      <c r="G22" s="121" t="s">
        <v>93</v>
      </c>
      <c r="H22" s="121" t="s">
        <v>93</v>
      </c>
      <c r="I22" s="4">
        <v>4</v>
      </c>
      <c r="J22" s="4"/>
      <c r="K22" s="4">
        <v>4</v>
      </c>
      <c r="L22" s="4"/>
      <c r="M22" s="4"/>
      <c r="N22" s="4"/>
      <c r="O22" s="29"/>
    </row>
    <row r="23" s="1" customFormat="1" ht="23.65" customHeight="1" spans="1:15">
      <c r="A23" s="4"/>
      <c r="B23" s="4"/>
      <c r="C23" s="20"/>
      <c r="D23" s="18" t="s">
        <v>94</v>
      </c>
      <c r="E23" s="18"/>
      <c r="F23" s="18"/>
      <c r="G23" s="121" t="s">
        <v>95</v>
      </c>
      <c r="H23" s="121" t="s">
        <v>95</v>
      </c>
      <c r="I23" s="4">
        <v>4</v>
      </c>
      <c r="J23" s="4"/>
      <c r="K23" s="4">
        <v>4</v>
      </c>
      <c r="L23" s="4"/>
      <c r="M23" s="4"/>
      <c r="N23" s="4"/>
      <c r="O23" s="25"/>
    </row>
    <row r="24" s="1" customFormat="1" ht="23.65" customHeight="1" spans="1:15">
      <c r="A24" s="4"/>
      <c r="B24" s="4"/>
      <c r="C24" s="21"/>
      <c r="D24" s="18" t="s">
        <v>96</v>
      </c>
      <c r="E24" s="18"/>
      <c r="F24" s="18"/>
      <c r="G24" s="121" t="s">
        <v>97</v>
      </c>
      <c r="H24" s="121" t="s">
        <v>97</v>
      </c>
      <c r="I24" s="4">
        <v>5</v>
      </c>
      <c r="J24" s="4"/>
      <c r="K24" s="4">
        <v>5</v>
      </c>
      <c r="L24" s="4"/>
      <c r="M24" s="4"/>
      <c r="N24" s="4"/>
      <c r="O24" s="25"/>
    </row>
    <row r="25" s="1" customFormat="1" ht="23.65" customHeight="1" spans="1:15">
      <c r="A25" s="4"/>
      <c r="B25" s="4" t="s">
        <v>58</v>
      </c>
      <c r="C25" s="4" t="s">
        <v>98</v>
      </c>
      <c r="D25" s="18"/>
      <c r="E25" s="18"/>
      <c r="F25" s="18"/>
      <c r="G25" s="4"/>
      <c r="H25" s="4"/>
      <c r="I25" s="4"/>
      <c r="J25" s="4"/>
      <c r="K25" s="4" t="str">
        <f>IFERROR(H25/G25*I25,"")</f>
        <v/>
      </c>
      <c r="L25" s="4"/>
      <c r="M25" s="4"/>
      <c r="N25" s="4"/>
      <c r="O25" s="25"/>
    </row>
    <row r="26" s="1" customFormat="1" ht="23.65" customHeight="1" spans="1:15">
      <c r="A26" s="4"/>
      <c r="B26" s="4"/>
      <c r="C26" s="4" t="s">
        <v>59</v>
      </c>
      <c r="D26" s="18" t="s">
        <v>99</v>
      </c>
      <c r="E26" s="18"/>
      <c r="F26" s="18"/>
      <c r="G26" s="4" t="s">
        <v>100</v>
      </c>
      <c r="H26" s="125">
        <v>0.95</v>
      </c>
      <c r="I26" s="4">
        <v>15</v>
      </c>
      <c r="J26" s="4"/>
      <c r="K26" s="4">
        <v>14.25</v>
      </c>
      <c r="L26" s="4"/>
      <c r="M26" s="4"/>
      <c r="N26" s="4"/>
      <c r="O26" s="25"/>
    </row>
    <row r="27" s="1" customFormat="1" ht="23.65" customHeight="1" spans="1:15">
      <c r="A27" s="4"/>
      <c r="B27" s="4"/>
      <c r="C27" s="4" t="s">
        <v>101</v>
      </c>
      <c r="D27" s="18"/>
      <c r="E27" s="18"/>
      <c r="F27" s="18"/>
      <c r="G27" s="4"/>
      <c r="H27" s="4"/>
      <c r="I27" s="4"/>
      <c r="J27" s="4"/>
      <c r="K27" s="4"/>
      <c r="L27" s="4"/>
      <c r="M27" s="4"/>
      <c r="N27" s="4"/>
      <c r="O27" s="25"/>
    </row>
    <row r="28" s="1" customFormat="1" ht="23.65" customHeight="1" spans="1:15">
      <c r="A28" s="4"/>
      <c r="B28" s="4"/>
      <c r="C28" s="4" t="s">
        <v>62</v>
      </c>
      <c r="D28" s="18" t="s">
        <v>102</v>
      </c>
      <c r="E28" s="18"/>
      <c r="F28" s="18"/>
      <c r="G28" s="4" t="s">
        <v>103</v>
      </c>
      <c r="H28" s="125">
        <v>1</v>
      </c>
      <c r="I28" s="4">
        <v>15</v>
      </c>
      <c r="J28" s="4"/>
      <c r="K28" s="4">
        <v>15</v>
      </c>
      <c r="L28" s="4"/>
      <c r="M28" s="4"/>
      <c r="N28" s="4"/>
      <c r="O28" s="25"/>
    </row>
    <row r="29" s="1" customFormat="1" ht="23.65" customHeight="1" spans="1:15">
      <c r="A29" s="4"/>
      <c r="B29" s="4" t="s">
        <v>67</v>
      </c>
      <c r="C29" s="4" t="s">
        <v>68</v>
      </c>
      <c r="D29" s="18" t="s">
        <v>104</v>
      </c>
      <c r="E29" s="18"/>
      <c r="F29" s="18"/>
      <c r="G29" s="4" t="s">
        <v>70</v>
      </c>
      <c r="H29" s="126">
        <v>0.95</v>
      </c>
      <c r="I29" s="4">
        <v>10</v>
      </c>
      <c r="J29" s="4"/>
      <c r="K29" s="4">
        <v>10</v>
      </c>
      <c r="L29" s="4"/>
      <c r="M29" s="4"/>
      <c r="N29" s="4"/>
      <c r="O29" s="25"/>
    </row>
    <row r="30" s="1" customFormat="1" ht="15.85" customHeight="1" spans="1:15">
      <c r="A30" s="23" t="s">
        <v>71</v>
      </c>
      <c r="B30" s="23"/>
      <c r="C30" s="23"/>
      <c r="D30" s="23"/>
      <c r="E30" s="23"/>
      <c r="F30" s="23"/>
      <c r="G30" s="23"/>
      <c r="H30" s="23"/>
      <c r="I30" s="23">
        <f>SUM(I14:J29)+J6</f>
        <v>100</v>
      </c>
      <c r="J30" s="23"/>
      <c r="K30" s="4">
        <v>99.25</v>
      </c>
      <c r="L30" s="4"/>
      <c r="M30" s="15"/>
      <c r="N30" s="15"/>
      <c r="O30" s="25"/>
    </row>
    <row r="31" s="1" customFormat="1" spans="15:15">
      <c r="O31" s="28"/>
    </row>
    <row r="32" s="1" customFormat="1" spans="15:15">
      <c r="O32" s="28"/>
    </row>
  </sheetData>
  <mergeCells count="123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A30:H30"/>
    <mergeCell ref="I30:J30"/>
    <mergeCell ref="K30:L30"/>
    <mergeCell ref="M30:N30"/>
    <mergeCell ref="A10:A11"/>
    <mergeCell ref="A12:A29"/>
    <mergeCell ref="B12:B13"/>
    <mergeCell ref="B14:B24"/>
    <mergeCell ref="B25:B28"/>
    <mergeCell ref="C12:C13"/>
    <mergeCell ref="C14:C17"/>
    <mergeCell ref="C19:C20"/>
    <mergeCell ref="C21:C24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workbookViewId="0">
      <selection activeCell="C3" sqref="C3:N3"/>
    </sheetView>
  </sheetViews>
  <sheetFormatPr defaultColWidth="9" defaultRowHeight="13.5"/>
  <cols>
    <col min="1" max="2" width="4.89166666666667" style="1" customWidth="1"/>
    <col min="3" max="3" width="9.44166666666667" style="1" customWidth="1"/>
    <col min="4" max="4" width="7.44166666666667" style="1" customWidth="1"/>
    <col min="5" max="5" width="11.55" style="1" customWidth="1"/>
    <col min="6" max="6" width="5.89166666666667" style="1" customWidth="1"/>
    <col min="7" max="8" width="12.8916666666667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10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="1" customFormat="1" ht="15.9" customHeight="1" spans="1: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85"/>
    </row>
    <row r="3" s="1" customFormat="1" ht="27.25" customHeight="1" spans="1:15">
      <c r="A3" s="100" t="s">
        <v>2</v>
      </c>
      <c r="B3" s="100"/>
      <c r="C3" s="100" t="s">
        <v>105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86"/>
    </row>
    <row r="4" s="1" customFormat="1" ht="15.9" customHeight="1" spans="1:15">
      <c r="A4" s="100" t="s">
        <v>4</v>
      </c>
      <c r="B4" s="100"/>
      <c r="C4" s="100" t="s">
        <v>73</v>
      </c>
      <c r="D4" s="100"/>
      <c r="E4" s="100"/>
      <c r="F4" s="100"/>
      <c r="G4" s="100"/>
      <c r="H4" s="100" t="s">
        <v>6</v>
      </c>
      <c r="I4" s="100"/>
      <c r="J4" s="100" t="s">
        <v>73</v>
      </c>
      <c r="K4" s="100"/>
      <c r="L4" s="100"/>
      <c r="M4" s="100"/>
      <c r="N4" s="100"/>
      <c r="O4" s="86"/>
    </row>
    <row r="5" s="1" customFormat="1" ht="15.9" customHeight="1" spans="1:15">
      <c r="A5" s="101" t="s">
        <v>7</v>
      </c>
      <c r="B5" s="102"/>
      <c r="C5" s="100"/>
      <c r="D5" s="100"/>
      <c r="E5" s="100" t="s">
        <v>8</v>
      </c>
      <c r="F5" s="100" t="s">
        <v>9</v>
      </c>
      <c r="G5" s="100"/>
      <c r="H5" s="100" t="s">
        <v>10</v>
      </c>
      <c r="I5" s="100"/>
      <c r="J5" s="100" t="s">
        <v>11</v>
      </c>
      <c r="K5" s="100"/>
      <c r="L5" s="100" t="s">
        <v>12</v>
      </c>
      <c r="M5" s="100"/>
      <c r="N5" s="100" t="s">
        <v>13</v>
      </c>
      <c r="O5" s="86"/>
    </row>
    <row r="6" s="1" customFormat="1" ht="15.9" customHeight="1" spans="1:15">
      <c r="A6" s="103"/>
      <c r="B6" s="104"/>
      <c r="C6" s="105" t="s">
        <v>14</v>
      </c>
      <c r="D6" s="105"/>
      <c r="E6" s="106">
        <f>E7+E8+E9</f>
        <v>436.6</v>
      </c>
      <c r="F6" s="106">
        <v>436.6</v>
      </c>
      <c r="G6" s="106"/>
      <c r="H6" s="106">
        <f>H7+H8+H9</f>
        <v>436.6</v>
      </c>
      <c r="I6" s="106"/>
      <c r="J6" s="100">
        <v>10</v>
      </c>
      <c r="K6" s="100"/>
      <c r="L6" s="119">
        <v>1</v>
      </c>
      <c r="M6" s="119"/>
      <c r="N6" s="100">
        <f>IFERROR(L6*J6,"")</f>
        <v>10</v>
      </c>
      <c r="O6" s="88"/>
    </row>
    <row r="7" s="1" customFormat="1" ht="21.8" customHeight="1" spans="1:15">
      <c r="A7" s="103"/>
      <c r="B7" s="104"/>
      <c r="C7" s="100" t="s">
        <v>15</v>
      </c>
      <c r="D7" s="100"/>
      <c r="E7" s="107">
        <v>436.6</v>
      </c>
      <c r="F7" s="106"/>
      <c r="G7" s="106"/>
      <c r="H7" s="106">
        <v>436.6</v>
      </c>
      <c r="I7" s="106"/>
      <c r="J7" s="100" t="s">
        <v>16</v>
      </c>
      <c r="K7" s="100"/>
      <c r="L7" s="119">
        <v>1</v>
      </c>
      <c r="M7" s="119"/>
      <c r="N7" s="100" t="s">
        <v>16</v>
      </c>
      <c r="O7" s="88"/>
    </row>
    <row r="8" s="1" customFormat="1" ht="15.9" customHeight="1" spans="1:15">
      <c r="A8" s="108"/>
      <c r="B8" s="109"/>
      <c r="C8" s="110" t="s">
        <v>17</v>
      </c>
      <c r="D8" s="110"/>
      <c r="E8" s="106"/>
      <c r="F8" s="106"/>
      <c r="G8" s="106"/>
      <c r="H8" s="106"/>
      <c r="I8" s="106"/>
      <c r="J8" s="100" t="s">
        <v>16</v>
      </c>
      <c r="K8" s="100"/>
      <c r="L8" s="119" t="str">
        <f>IFERROR(H8/F8,"")</f>
        <v/>
      </c>
      <c r="M8" s="119"/>
      <c r="N8" s="100" t="s">
        <v>16</v>
      </c>
      <c r="O8" s="88"/>
    </row>
    <row r="9" s="1" customFormat="1" ht="15.9" customHeight="1" spans="1:15">
      <c r="A9" s="111"/>
      <c r="B9" s="111"/>
      <c r="C9" s="110" t="s">
        <v>18</v>
      </c>
      <c r="D9" s="110"/>
      <c r="E9" s="106"/>
      <c r="F9" s="106"/>
      <c r="G9" s="106"/>
      <c r="H9" s="106"/>
      <c r="I9" s="106"/>
      <c r="J9" s="100" t="s">
        <v>16</v>
      </c>
      <c r="K9" s="100"/>
      <c r="L9" s="119" t="str">
        <f>IFERROR(H9/F9,"")</f>
        <v/>
      </c>
      <c r="M9" s="119"/>
      <c r="N9" s="100" t="s">
        <v>16</v>
      </c>
      <c r="O9" s="88"/>
    </row>
    <row r="10" s="1" customFormat="1" ht="15.9" customHeight="1" spans="1:15">
      <c r="A10" s="100" t="s">
        <v>19</v>
      </c>
      <c r="B10" s="100" t="s">
        <v>20</v>
      </c>
      <c r="C10" s="100"/>
      <c r="D10" s="100"/>
      <c r="E10" s="100"/>
      <c r="F10" s="100"/>
      <c r="G10" s="100"/>
      <c r="H10" s="100" t="s">
        <v>21</v>
      </c>
      <c r="I10" s="100"/>
      <c r="J10" s="100"/>
      <c r="K10" s="100"/>
      <c r="L10" s="100"/>
      <c r="M10" s="100"/>
      <c r="N10" s="100"/>
      <c r="O10" s="86"/>
    </row>
    <row r="11" s="1" customFormat="1" ht="61" customHeight="1" spans="1:15">
      <c r="A11" s="100"/>
      <c r="B11" s="112" t="s">
        <v>106</v>
      </c>
      <c r="C11" s="112"/>
      <c r="D11" s="112"/>
      <c r="E11" s="112"/>
      <c r="F11" s="112"/>
      <c r="G11" s="112"/>
      <c r="H11" s="112" t="s">
        <v>76</v>
      </c>
      <c r="I11" s="112"/>
      <c r="J11" s="112"/>
      <c r="K11" s="112"/>
      <c r="L11" s="112"/>
      <c r="M11" s="112"/>
      <c r="N11" s="112"/>
      <c r="O11" s="89"/>
    </row>
    <row r="12" s="1" customFormat="1" ht="15.9" customHeight="1" spans="1:15">
      <c r="A12" s="100" t="s">
        <v>24</v>
      </c>
      <c r="B12" s="100" t="s">
        <v>25</v>
      </c>
      <c r="C12" s="100" t="s">
        <v>26</v>
      </c>
      <c r="D12" s="100" t="s">
        <v>27</v>
      </c>
      <c r="E12" s="100"/>
      <c r="F12" s="100"/>
      <c r="G12" s="100" t="s">
        <v>28</v>
      </c>
      <c r="H12" s="100" t="s">
        <v>29</v>
      </c>
      <c r="I12" s="100" t="s">
        <v>11</v>
      </c>
      <c r="J12" s="100"/>
      <c r="K12" s="100" t="s">
        <v>13</v>
      </c>
      <c r="L12" s="100"/>
      <c r="M12" s="100" t="s">
        <v>30</v>
      </c>
      <c r="N12" s="100"/>
      <c r="O12" s="86"/>
    </row>
    <row r="13" s="1" customFormat="1" ht="32.1" customHeight="1" spans="1: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86"/>
    </row>
    <row r="14" s="1" customFormat="1" ht="32.7" customHeight="1" spans="1:15">
      <c r="A14" s="100"/>
      <c r="B14" s="100" t="s">
        <v>31</v>
      </c>
      <c r="C14" s="100" t="s">
        <v>32</v>
      </c>
      <c r="D14" s="113" t="s">
        <v>107</v>
      </c>
      <c r="E14" s="113"/>
      <c r="F14" s="113"/>
      <c r="G14" s="114" t="s">
        <v>108</v>
      </c>
      <c r="H14" s="114" t="s">
        <v>108</v>
      </c>
      <c r="I14" s="100">
        <v>8</v>
      </c>
      <c r="J14" s="100"/>
      <c r="K14" s="100">
        <v>8</v>
      </c>
      <c r="L14" s="100"/>
      <c r="M14" s="100"/>
      <c r="N14" s="100"/>
      <c r="O14" s="86"/>
    </row>
    <row r="15" s="1" customFormat="1" ht="32.7" customHeight="1" spans="1:15">
      <c r="A15" s="100"/>
      <c r="B15" s="100"/>
      <c r="C15" s="100" t="s">
        <v>48</v>
      </c>
      <c r="D15" s="113" t="s">
        <v>50</v>
      </c>
      <c r="E15" s="113"/>
      <c r="F15" s="113"/>
      <c r="G15" s="115">
        <v>1</v>
      </c>
      <c r="H15" s="115">
        <v>1</v>
      </c>
      <c r="I15" s="100">
        <v>8</v>
      </c>
      <c r="J15" s="100"/>
      <c r="K15" s="100">
        <v>8</v>
      </c>
      <c r="L15" s="100"/>
      <c r="M15" s="100"/>
      <c r="N15" s="100"/>
      <c r="O15" s="86"/>
    </row>
    <row r="16" s="1" customFormat="1" ht="32.7" customHeight="1" spans="1:15">
      <c r="A16" s="100"/>
      <c r="B16" s="100"/>
      <c r="C16" s="100" t="s">
        <v>52</v>
      </c>
      <c r="D16" s="113" t="s">
        <v>109</v>
      </c>
      <c r="E16" s="113"/>
      <c r="F16" s="113"/>
      <c r="G16" s="114" t="s">
        <v>110</v>
      </c>
      <c r="H16" s="114" t="s">
        <v>110</v>
      </c>
      <c r="I16" s="100">
        <v>9</v>
      </c>
      <c r="J16" s="100"/>
      <c r="K16" s="100">
        <v>9</v>
      </c>
      <c r="L16" s="100"/>
      <c r="M16" s="100"/>
      <c r="N16" s="100"/>
      <c r="O16" s="86"/>
    </row>
    <row r="17" s="1" customFormat="1" ht="32.7" customHeight="1" spans="1:15">
      <c r="A17" s="100"/>
      <c r="B17" s="100"/>
      <c r="C17" s="100" t="s">
        <v>55</v>
      </c>
      <c r="D17" s="113" t="s">
        <v>111</v>
      </c>
      <c r="E17" s="113"/>
      <c r="F17" s="113"/>
      <c r="G17" s="114" t="s">
        <v>112</v>
      </c>
      <c r="H17" s="114" t="s">
        <v>112</v>
      </c>
      <c r="I17" s="100">
        <v>8</v>
      </c>
      <c r="J17" s="100"/>
      <c r="K17" s="100">
        <v>8</v>
      </c>
      <c r="L17" s="100"/>
      <c r="M17" s="100"/>
      <c r="N17" s="100"/>
      <c r="O17" s="92"/>
    </row>
    <row r="18" s="1" customFormat="1" ht="32.7" customHeight="1" spans="1:15">
      <c r="A18" s="100"/>
      <c r="B18" s="100"/>
      <c r="C18" s="100"/>
      <c r="D18" s="113" t="s">
        <v>113</v>
      </c>
      <c r="E18" s="113"/>
      <c r="F18" s="113"/>
      <c r="G18" s="114" t="s">
        <v>114</v>
      </c>
      <c r="H18" s="114" t="s">
        <v>114</v>
      </c>
      <c r="I18" s="100">
        <v>9</v>
      </c>
      <c r="J18" s="100"/>
      <c r="K18" s="100">
        <v>9</v>
      </c>
      <c r="L18" s="100"/>
      <c r="M18" s="100"/>
      <c r="N18" s="100"/>
      <c r="O18" s="86"/>
    </row>
    <row r="19" s="1" customFormat="1" ht="32.7" customHeight="1" spans="1:15">
      <c r="A19" s="100"/>
      <c r="B19" s="100"/>
      <c r="C19" s="100"/>
      <c r="D19" s="113" t="s">
        <v>115</v>
      </c>
      <c r="E19" s="113"/>
      <c r="F19" s="113"/>
      <c r="G19" s="114" t="s">
        <v>116</v>
      </c>
      <c r="H19" s="114" t="s">
        <v>116</v>
      </c>
      <c r="I19" s="100">
        <v>8</v>
      </c>
      <c r="J19" s="100"/>
      <c r="K19" s="100">
        <v>8</v>
      </c>
      <c r="L19" s="100"/>
      <c r="M19" s="100"/>
      <c r="N19" s="100"/>
      <c r="O19" s="86"/>
    </row>
    <row r="20" s="1" customFormat="1" ht="32.7" customHeight="1" spans="1:15">
      <c r="A20" s="100"/>
      <c r="B20" s="100" t="s">
        <v>58</v>
      </c>
      <c r="C20" s="100" t="s">
        <v>98</v>
      </c>
      <c r="D20" s="113"/>
      <c r="E20" s="113"/>
      <c r="F20" s="113"/>
      <c r="G20" s="100"/>
      <c r="H20" s="100"/>
      <c r="I20" s="100"/>
      <c r="J20" s="100"/>
      <c r="K20" s="100"/>
      <c r="L20" s="100"/>
      <c r="M20" s="100"/>
      <c r="N20" s="100"/>
      <c r="O20" s="86"/>
    </row>
    <row r="21" s="1" customFormat="1" ht="32.7" customHeight="1" spans="1:15">
      <c r="A21" s="100"/>
      <c r="B21" s="100"/>
      <c r="C21" s="100" t="s">
        <v>59</v>
      </c>
      <c r="D21" s="113" t="s">
        <v>117</v>
      </c>
      <c r="E21" s="113"/>
      <c r="F21" s="113"/>
      <c r="G21" s="115">
        <v>1</v>
      </c>
      <c r="H21" s="115">
        <v>0.9</v>
      </c>
      <c r="I21" s="100">
        <v>10</v>
      </c>
      <c r="J21" s="100"/>
      <c r="K21" s="100">
        <v>9</v>
      </c>
      <c r="L21" s="100"/>
      <c r="M21" s="100"/>
      <c r="N21" s="100"/>
      <c r="O21" s="86"/>
    </row>
    <row r="22" s="1" customFormat="1" ht="32.7" customHeight="1" spans="1:15">
      <c r="A22" s="100"/>
      <c r="B22" s="100"/>
      <c r="C22" s="100"/>
      <c r="D22" s="113" t="s">
        <v>118</v>
      </c>
      <c r="E22" s="113"/>
      <c r="F22" s="113"/>
      <c r="G22" s="115">
        <v>1</v>
      </c>
      <c r="H22" s="115">
        <v>1</v>
      </c>
      <c r="I22" s="100">
        <v>10</v>
      </c>
      <c r="J22" s="100"/>
      <c r="K22" s="100">
        <v>10</v>
      </c>
      <c r="L22" s="100"/>
      <c r="M22" s="100"/>
      <c r="N22" s="100"/>
      <c r="O22" s="86"/>
    </row>
    <row r="23" s="1" customFormat="1" ht="32.7" customHeight="1" spans="1:15">
      <c r="A23" s="100"/>
      <c r="B23" s="100"/>
      <c r="C23" s="100" t="s">
        <v>101</v>
      </c>
      <c r="D23" s="113"/>
      <c r="E23" s="113"/>
      <c r="F23" s="113"/>
      <c r="G23" s="100"/>
      <c r="H23" s="100"/>
      <c r="I23" s="100"/>
      <c r="J23" s="100"/>
      <c r="K23" s="100"/>
      <c r="L23" s="100"/>
      <c r="M23" s="100"/>
      <c r="N23" s="100"/>
      <c r="O23" s="86"/>
    </row>
    <row r="24" s="1" customFormat="1" ht="32.7" customHeight="1" spans="1:15">
      <c r="A24" s="100"/>
      <c r="B24" s="100"/>
      <c r="C24" s="100" t="s">
        <v>62</v>
      </c>
      <c r="D24" s="113" t="s">
        <v>102</v>
      </c>
      <c r="E24" s="113"/>
      <c r="F24" s="113"/>
      <c r="G24" s="116" t="s">
        <v>103</v>
      </c>
      <c r="H24" s="115">
        <v>1</v>
      </c>
      <c r="I24" s="100">
        <v>10</v>
      </c>
      <c r="J24" s="100"/>
      <c r="K24" s="100">
        <v>10</v>
      </c>
      <c r="L24" s="100"/>
      <c r="M24" s="100"/>
      <c r="N24" s="100"/>
      <c r="O24" s="86"/>
    </row>
    <row r="25" s="1" customFormat="1" ht="32.7" customHeight="1" spans="1:15">
      <c r="A25" s="100"/>
      <c r="B25" s="100" t="s">
        <v>67</v>
      </c>
      <c r="C25" s="100" t="s">
        <v>68</v>
      </c>
      <c r="D25" s="113" t="s">
        <v>119</v>
      </c>
      <c r="E25" s="113"/>
      <c r="F25" s="113"/>
      <c r="G25" s="114" t="s">
        <v>120</v>
      </c>
      <c r="H25" s="117">
        <v>0.9</v>
      </c>
      <c r="I25" s="100">
        <v>5</v>
      </c>
      <c r="J25" s="100"/>
      <c r="K25" s="100">
        <v>5</v>
      </c>
      <c r="L25" s="100"/>
      <c r="M25" s="100"/>
      <c r="N25" s="100"/>
      <c r="O25" s="86"/>
    </row>
    <row r="26" s="1" customFormat="1" ht="32.7" customHeight="1" spans="1:15">
      <c r="A26" s="100"/>
      <c r="B26" s="100"/>
      <c r="C26" s="100"/>
      <c r="D26" s="113" t="s">
        <v>121</v>
      </c>
      <c r="E26" s="113"/>
      <c r="F26" s="113"/>
      <c r="G26" s="114" t="s">
        <v>120</v>
      </c>
      <c r="H26" s="117">
        <v>0.9</v>
      </c>
      <c r="I26" s="100">
        <v>5</v>
      </c>
      <c r="J26" s="100"/>
      <c r="K26" s="100">
        <v>5</v>
      </c>
      <c r="L26" s="100"/>
      <c r="M26" s="100"/>
      <c r="N26" s="100"/>
      <c r="O26" s="86"/>
    </row>
    <row r="27" s="1" customFormat="1" ht="32.7" customHeight="1" spans="1:15">
      <c r="A27" s="118" t="s">
        <v>71</v>
      </c>
      <c r="B27" s="118"/>
      <c r="C27" s="118"/>
      <c r="D27" s="118"/>
      <c r="E27" s="118"/>
      <c r="F27" s="118"/>
      <c r="G27" s="118"/>
      <c r="H27" s="118"/>
      <c r="I27" s="118">
        <f>SUM(I14:J26)+J6</f>
        <v>100</v>
      </c>
      <c r="J27" s="118"/>
      <c r="K27" s="100">
        <v>99</v>
      </c>
      <c r="L27" s="100"/>
      <c r="M27" s="111"/>
      <c r="N27" s="111"/>
      <c r="O27" s="86"/>
    </row>
    <row r="28" s="1" customFormat="1" spans="15:15">
      <c r="O28" s="89"/>
    </row>
    <row r="29" s="1" customFormat="1" spans="15:15">
      <c r="O29" s="89"/>
    </row>
  </sheetData>
  <mergeCells count="11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19"/>
    <mergeCell ref="B20:B24"/>
    <mergeCell ref="B25:B26"/>
    <mergeCell ref="C12:C13"/>
    <mergeCell ref="C17:C19"/>
    <mergeCell ref="C21:C22"/>
    <mergeCell ref="C25:C2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selection activeCell="C3" sqref="C3:N3"/>
    </sheetView>
  </sheetViews>
  <sheetFormatPr defaultColWidth="9" defaultRowHeight="13.5"/>
  <cols>
    <col min="1" max="2" width="6.5" style="1" customWidth="1"/>
    <col min="3" max="3" width="9.4" style="1" customWidth="1"/>
    <col min="4" max="4" width="7.4" style="1" customWidth="1"/>
    <col min="5" max="5" width="11.5" style="1" customWidth="1"/>
    <col min="6" max="6" width="5.9" style="1" customWidth="1"/>
    <col min="7" max="8" width="11.3" style="1" customWidth="1"/>
    <col min="9" max="9" width="4.7" style="1" customWidth="1"/>
    <col min="10" max="10" width="5.9" style="1" customWidth="1"/>
    <col min="11" max="11" width="3.9" style="1" customWidth="1"/>
    <col min="12" max="13" width="4.3" style="1" customWidth="1"/>
    <col min="14" max="14" width="6.7" style="1" customWidth="1"/>
    <col min="15" max="15" width="48.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8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15.85" customHeight="1" spans="1:15">
      <c r="A3" s="30" t="s">
        <v>2</v>
      </c>
      <c r="B3" s="30"/>
      <c r="C3" s="30" t="s">
        <v>122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5"/>
    </row>
    <row r="4" s="1" customFormat="1" ht="15.85" customHeight="1" spans="1:15">
      <c r="A4" s="30" t="s">
        <v>4</v>
      </c>
      <c r="B4" s="30"/>
      <c r="C4" s="30" t="s">
        <v>122</v>
      </c>
      <c r="D4" s="30"/>
      <c r="E4" s="30"/>
      <c r="F4" s="30"/>
      <c r="G4" s="30"/>
      <c r="H4" s="30" t="s">
        <v>6</v>
      </c>
      <c r="I4" s="30"/>
      <c r="J4" s="30" t="s">
        <v>73</v>
      </c>
      <c r="K4" s="30"/>
      <c r="L4" s="30"/>
      <c r="M4" s="30"/>
      <c r="N4" s="30"/>
      <c r="O4" s="25"/>
    </row>
    <row r="5" s="1" customFormat="1" ht="15.85" customHeight="1" spans="1:15">
      <c r="A5" s="31" t="s">
        <v>7</v>
      </c>
      <c r="B5" s="32"/>
      <c r="C5" s="30"/>
      <c r="D5" s="30"/>
      <c r="E5" s="30" t="s">
        <v>8</v>
      </c>
      <c r="F5" s="30" t="s">
        <v>9</v>
      </c>
      <c r="G5" s="30"/>
      <c r="H5" s="30" t="s">
        <v>10</v>
      </c>
      <c r="I5" s="30"/>
      <c r="J5" s="30" t="s">
        <v>11</v>
      </c>
      <c r="K5" s="30"/>
      <c r="L5" s="30" t="s">
        <v>12</v>
      </c>
      <c r="M5" s="30"/>
      <c r="N5" s="30" t="s">
        <v>13</v>
      </c>
      <c r="O5" s="25"/>
    </row>
    <row r="6" s="1" customFormat="1" ht="15.85" customHeight="1" spans="1:15">
      <c r="A6" s="33"/>
      <c r="B6" s="34"/>
      <c r="C6" s="35" t="s">
        <v>14</v>
      </c>
      <c r="D6" s="35"/>
      <c r="E6" s="36">
        <f t="shared" ref="E6:H6" si="0">E7+E8+E9</f>
        <v>0</v>
      </c>
      <c r="F6" s="36">
        <f t="shared" si="0"/>
        <v>0.83</v>
      </c>
      <c r="G6" s="36"/>
      <c r="H6" s="36">
        <f t="shared" si="0"/>
        <v>0.83</v>
      </c>
      <c r="I6" s="36"/>
      <c r="J6" s="30">
        <v>10</v>
      </c>
      <c r="K6" s="30"/>
      <c r="L6" s="51">
        <f t="shared" ref="L6:L9" si="1">IFERROR(H6/F6,"")</f>
        <v>1</v>
      </c>
      <c r="M6" s="51"/>
      <c r="N6" s="30">
        <f>IFERROR(L6*J6,"")</f>
        <v>10</v>
      </c>
      <c r="O6" s="27"/>
    </row>
    <row r="7" s="1" customFormat="1" ht="21.25" customHeight="1" spans="1:15">
      <c r="A7" s="33"/>
      <c r="B7" s="34"/>
      <c r="C7" s="30" t="s">
        <v>15</v>
      </c>
      <c r="D7" s="30"/>
      <c r="E7" s="94"/>
      <c r="F7" s="36">
        <v>0.83</v>
      </c>
      <c r="G7" s="36"/>
      <c r="H7" s="36">
        <v>0.83</v>
      </c>
      <c r="I7" s="36"/>
      <c r="J7" s="30" t="s">
        <v>16</v>
      </c>
      <c r="K7" s="30"/>
      <c r="L7" s="51">
        <f t="shared" si="1"/>
        <v>1</v>
      </c>
      <c r="M7" s="51"/>
      <c r="N7" s="30" t="s">
        <v>16</v>
      </c>
      <c r="O7" s="27"/>
    </row>
    <row r="8" s="1" customFormat="1" ht="15.85" customHeight="1" spans="1:15">
      <c r="A8" s="37"/>
      <c r="B8" s="38"/>
      <c r="C8" s="39" t="s">
        <v>17</v>
      </c>
      <c r="D8" s="39"/>
      <c r="E8" s="36"/>
      <c r="F8" s="36"/>
      <c r="G8" s="36"/>
      <c r="H8" s="36"/>
      <c r="I8" s="36"/>
      <c r="J8" s="30" t="s">
        <v>16</v>
      </c>
      <c r="K8" s="30"/>
      <c r="L8" s="51" t="str">
        <f t="shared" si="1"/>
        <v/>
      </c>
      <c r="M8" s="51"/>
      <c r="N8" s="30" t="s">
        <v>16</v>
      </c>
      <c r="O8" s="27"/>
    </row>
    <row r="9" s="1" customFormat="1" ht="15.85" customHeight="1" spans="1:15">
      <c r="A9" s="40"/>
      <c r="B9" s="40"/>
      <c r="C9" s="39" t="s">
        <v>18</v>
      </c>
      <c r="D9" s="39"/>
      <c r="E9" s="36"/>
      <c r="F9" s="36"/>
      <c r="G9" s="36"/>
      <c r="H9" s="36"/>
      <c r="I9" s="36"/>
      <c r="J9" s="30" t="s">
        <v>16</v>
      </c>
      <c r="K9" s="30"/>
      <c r="L9" s="51" t="str">
        <f t="shared" si="1"/>
        <v/>
      </c>
      <c r="M9" s="51"/>
      <c r="N9" s="30" t="s">
        <v>16</v>
      </c>
      <c r="O9" s="27"/>
    </row>
    <row r="10" s="1" customFormat="1" ht="15.85" customHeight="1" spans="1:15">
      <c r="A10" s="30" t="s">
        <v>19</v>
      </c>
      <c r="B10" s="30" t="s">
        <v>20</v>
      </c>
      <c r="C10" s="30"/>
      <c r="D10" s="30"/>
      <c r="E10" s="30"/>
      <c r="F10" s="30"/>
      <c r="G10" s="30"/>
      <c r="H10" s="30" t="s">
        <v>21</v>
      </c>
      <c r="I10" s="30"/>
      <c r="J10" s="30"/>
      <c r="K10" s="30"/>
      <c r="L10" s="30"/>
      <c r="M10" s="30"/>
      <c r="N10" s="30"/>
      <c r="O10" s="25"/>
    </row>
    <row r="11" s="1" customFormat="1" ht="61" customHeight="1" spans="1:15">
      <c r="A11" s="30"/>
      <c r="B11" s="41" t="s">
        <v>123</v>
      </c>
      <c r="C11" s="41"/>
      <c r="D11" s="41"/>
      <c r="E11" s="41"/>
      <c r="F11" s="41"/>
      <c r="G11" s="41"/>
      <c r="H11" s="41" t="s">
        <v>76</v>
      </c>
      <c r="I11" s="41"/>
      <c r="J11" s="41"/>
      <c r="K11" s="41"/>
      <c r="L11" s="41"/>
      <c r="M11" s="41"/>
      <c r="N11" s="41"/>
      <c r="O11" s="28"/>
    </row>
    <row r="12" s="1" customFormat="1" ht="15.85" customHeight="1" spans="1:15">
      <c r="A12" s="30" t="s">
        <v>24</v>
      </c>
      <c r="B12" s="30" t="s">
        <v>25</v>
      </c>
      <c r="C12" s="30" t="s">
        <v>26</v>
      </c>
      <c r="D12" s="30" t="s">
        <v>27</v>
      </c>
      <c r="E12" s="30"/>
      <c r="F12" s="30"/>
      <c r="G12" s="30" t="s">
        <v>28</v>
      </c>
      <c r="H12" s="30" t="s">
        <v>29</v>
      </c>
      <c r="I12" s="30" t="s">
        <v>11</v>
      </c>
      <c r="J12" s="30"/>
      <c r="K12" s="30" t="s">
        <v>13</v>
      </c>
      <c r="L12" s="30"/>
      <c r="M12" s="30" t="s">
        <v>30</v>
      </c>
      <c r="N12" s="30"/>
      <c r="O12" s="25"/>
    </row>
    <row r="13" s="1" customFormat="1" ht="32.1" customHeight="1" spans="1: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5"/>
    </row>
    <row r="14" s="1" customFormat="1" ht="32.65" customHeight="1" spans="1:15">
      <c r="A14" s="30"/>
      <c r="B14" s="30" t="s">
        <v>31</v>
      </c>
      <c r="C14" s="30" t="s">
        <v>32</v>
      </c>
      <c r="D14" s="95" t="s">
        <v>124</v>
      </c>
      <c r="E14" s="95"/>
      <c r="F14" s="95"/>
      <c r="G14" s="96" t="s">
        <v>125</v>
      </c>
      <c r="H14" s="50" t="s">
        <v>125</v>
      </c>
      <c r="I14" s="30">
        <v>10</v>
      </c>
      <c r="J14" s="30"/>
      <c r="K14" s="30">
        <v>10</v>
      </c>
      <c r="L14" s="30"/>
      <c r="M14" s="30"/>
      <c r="N14" s="30"/>
      <c r="O14" s="25"/>
    </row>
    <row r="15" s="1" customFormat="1" ht="32.65" customHeight="1" spans="1:15">
      <c r="A15" s="30"/>
      <c r="B15" s="30"/>
      <c r="C15" s="30" t="s">
        <v>48</v>
      </c>
      <c r="D15" s="95" t="s">
        <v>51</v>
      </c>
      <c r="E15" s="95"/>
      <c r="F15" s="95"/>
      <c r="G15" s="97">
        <v>1</v>
      </c>
      <c r="H15" s="97">
        <v>1</v>
      </c>
      <c r="I15" s="30">
        <v>10</v>
      </c>
      <c r="J15" s="30"/>
      <c r="K15" s="30">
        <f>IFERROR(H15/G15*I15,"")</f>
        <v>10</v>
      </c>
      <c r="L15" s="30"/>
      <c r="M15" s="30"/>
      <c r="N15" s="30"/>
      <c r="O15" s="25"/>
    </row>
    <row r="16" s="1" customFormat="1" ht="32.65" customHeight="1" spans="1:15">
      <c r="A16" s="30"/>
      <c r="B16" s="30"/>
      <c r="C16" s="30"/>
      <c r="D16" s="95" t="s">
        <v>50</v>
      </c>
      <c r="E16" s="95"/>
      <c r="F16" s="95"/>
      <c r="G16" s="97">
        <v>1</v>
      </c>
      <c r="H16" s="97">
        <v>1</v>
      </c>
      <c r="I16" s="30">
        <v>10</v>
      </c>
      <c r="J16" s="30"/>
      <c r="K16" s="30">
        <f>IFERROR(H16/G16*I16,"")</f>
        <v>10</v>
      </c>
      <c r="L16" s="30"/>
      <c r="M16" s="30"/>
      <c r="N16" s="30"/>
      <c r="O16" s="25"/>
    </row>
    <row r="17" s="1" customFormat="1" ht="32.65" customHeight="1" spans="1:15">
      <c r="A17" s="30"/>
      <c r="B17" s="30"/>
      <c r="C17" s="30" t="s">
        <v>52</v>
      </c>
      <c r="D17" s="95" t="s">
        <v>109</v>
      </c>
      <c r="E17" s="95"/>
      <c r="F17" s="95"/>
      <c r="G17" s="96" t="s">
        <v>110</v>
      </c>
      <c r="H17" s="96" t="s">
        <v>110</v>
      </c>
      <c r="I17" s="30">
        <v>10</v>
      </c>
      <c r="J17" s="30"/>
      <c r="K17" s="30">
        <v>10</v>
      </c>
      <c r="L17" s="30"/>
      <c r="M17" s="30"/>
      <c r="N17" s="30"/>
      <c r="O17" s="25"/>
    </row>
    <row r="18" s="1" customFormat="1" ht="32.65" customHeight="1" spans="1:15">
      <c r="A18" s="30"/>
      <c r="B18" s="30"/>
      <c r="C18" s="30" t="s">
        <v>55</v>
      </c>
      <c r="D18" s="95" t="s">
        <v>126</v>
      </c>
      <c r="E18" s="95"/>
      <c r="F18" s="95"/>
      <c r="G18" s="96" t="s">
        <v>127</v>
      </c>
      <c r="H18" s="96" t="s">
        <v>127</v>
      </c>
      <c r="I18" s="30">
        <v>10</v>
      </c>
      <c r="J18" s="30"/>
      <c r="K18" s="30">
        <v>10</v>
      </c>
      <c r="L18" s="30"/>
      <c r="M18" s="30"/>
      <c r="N18" s="30"/>
      <c r="O18" s="29"/>
    </row>
    <row r="19" s="1" customFormat="1" ht="32.65" customHeight="1" spans="1:15">
      <c r="A19" s="30"/>
      <c r="B19" s="30" t="s">
        <v>58</v>
      </c>
      <c r="C19" s="30" t="s">
        <v>98</v>
      </c>
      <c r="D19" s="95" t="s">
        <v>128</v>
      </c>
      <c r="E19" s="95"/>
      <c r="F19" s="95"/>
      <c r="G19" s="96" t="s">
        <v>129</v>
      </c>
      <c r="H19" s="98">
        <v>1</v>
      </c>
      <c r="I19" s="30">
        <v>7</v>
      </c>
      <c r="J19" s="30"/>
      <c r="K19" s="30">
        <v>7</v>
      </c>
      <c r="L19" s="30"/>
      <c r="M19" s="30"/>
      <c r="N19" s="30"/>
      <c r="O19" s="25"/>
    </row>
    <row r="20" s="1" customFormat="1" ht="32.65" customHeight="1" spans="1:15">
      <c r="A20" s="30"/>
      <c r="B20" s="30"/>
      <c r="C20" s="30" t="s">
        <v>59</v>
      </c>
      <c r="D20" s="95" t="s">
        <v>130</v>
      </c>
      <c r="E20" s="95"/>
      <c r="F20" s="95"/>
      <c r="G20" s="96" t="s">
        <v>131</v>
      </c>
      <c r="H20" s="98">
        <v>1</v>
      </c>
      <c r="I20" s="30">
        <v>7</v>
      </c>
      <c r="J20" s="30"/>
      <c r="K20" s="30">
        <v>7</v>
      </c>
      <c r="L20" s="30"/>
      <c r="M20" s="30"/>
      <c r="N20" s="30"/>
      <c r="O20" s="25"/>
    </row>
    <row r="21" s="1" customFormat="1" ht="32.65" customHeight="1" spans="1:15">
      <c r="A21" s="30"/>
      <c r="B21" s="30"/>
      <c r="C21" s="30" t="s">
        <v>101</v>
      </c>
      <c r="D21" s="95" t="s">
        <v>132</v>
      </c>
      <c r="E21" s="95"/>
      <c r="F21" s="95"/>
      <c r="G21" s="96" t="s">
        <v>133</v>
      </c>
      <c r="H21" s="98">
        <v>1</v>
      </c>
      <c r="I21" s="30">
        <v>8</v>
      </c>
      <c r="J21" s="30"/>
      <c r="K21" s="30">
        <v>8</v>
      </c>
      <c r="L21" s="30"/>
      <c r="M21" s="30"/>
      <c r="N21" s="30"/>
      <c r="O21" s="25"/>
    </row>
    <row r="22" s="1" customFormat="1" ht="32.65" customHeight="1" spans="1:15">
      <c r="A22" s="30"/>
      <c r="B22" s="30"/>
      <c r="C22" s="30" t="s">
        <v>62</v>
      </c>
      <c r="D22" s="95" t="s">
        <v>134</v>
      </c>
      <c r="E22" s="95"/>
      <c r="F22" s="95"/>
      <c r="G22" s="99" t="s">
        <v>66</v>
      </c>
      <c r="H22" s="99" t="s">
        <v>66</v>
      </c>
      <c r="I22" s="30">
        <v>8</v>
      </c>
      <c r="J22" s="30"/>
      <c r="K22" s="30">
        <v>8</v>
      </c>
      <c r="L22" s="30"/>
      <c r="M22" s="30"/>
      <c r="N22" s="30"/>
      <c r="O22" s="25"/>
    </row>
    <row r="23" s="1" customFormat="1" ht="32.65" customHeight="1" spans="1:15">
      <c r="A23" s="30"/>
      <c r="B23" s="30" t="s">
        <v>67</v>
      </c>
      <c r="C23" s="30" t="s">
        <v>68</v>
      </c>
      <c r="D23" s="95" t="s">
        <v>135</v>
      </c>
      <c r="E23" s="95"/>
      <c r="F23" s="95"/>
      <c r="G23" s="96" t="s">
        <v>70</v>
      </c>
      <c r="H23" s="98">
        <v>0.95</v>
      </c>
      <c r="I23" s="30">
        <v>10</v>
      </c>
      <c r="J23" s="30"/>
      <c r="K23" s="30">
        <v>10</v>
      </c>
      <c r="L23" s="30"/>
      <c r="M23" s="30"/>
      <c r="N23" s="30"/>
      <c r="O23" s="25"/>
    </row>
    <row r="24" s="1" customFormat="1" ht="15.85" customHeight="1" spans="1:15">
      <c r="A24" s="50" t="s">
        <v>71</v>
      </c>
      <c r="B24" s="50"/>
      <c r="C24" s="50"/>
      <c r="D24" s="50"/>
      <c r="E24" s="50"/>
      <c r="F24" s="50"/>
      <c r="G24" s="50"/>
      <c r="H24" s="50"/>
      <c r="I24" s="50">
        <f>SUM(I14:J23)+J6</f>
        <v>100</v>
      </c>
      <c r="J24" s="50"/>
      <c r="K24" s="30">
        <v>100</v>
      </c>
      <c r="L24" s="30"/>
      <c r="M24" s="40"/>
      <c r="N24" s="40"/>
      <c r="O24" s="25"/>
    </row>
    <row r="25" s="1" customFormat="1" spans="15:15">
      <c r="O25" s="28"/>
    </row>
    <row r="26" s="1" customFormat="1" spans="15:15">
      <c r="O26" s="28"/>
    </row>
  </sheetData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10:A11"/>
    <mergeCell ref="A12:A23"/>
    <mergeCell ref="B12:B13"/>
    <mergeCell ref="B14:B18"/>
    <mergeCell ref="B19:B22"/>
    <mergeCell ref="C12:C13"/>
    <mergeCell ref="C15:C16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6.78333333333333" style="1" customWidth="1"/>
    <col min="3" max="3" width="9.44166666666667" style="1" customWidth="1"/>
    <col min="4" max="4" width="7.44166666666667" style="1" customWidth="1"/>
    <col min="5" max="5" width="11.55" style="1" customWidth="1"/>
    <col min="6" max="6" width="5.89166666666667" style="1" customWidth="1"/>
    <col min="7" max="7" width="13.1083333333333" style="1" customWidth="1"/>
    <col min="8" max="8" width="10.55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="1" customFormat="1" ht="15.9" customHeight="1" spans="1: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85"/>
    </row>
    <row r="3" s="1" customFormat="1" ht="15.9" customHeight="1" spans="1:15">
      <c r="A3" s="61" t="s">
        <v>2</v>
      </c>
      <c r="B3" s="61"/>
      <c r="C3" s="61" t="s">
        <v>136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6"/>
    </row>
    <row r="4" s="1" customFormat="1" ht="15.9" customHeight="1" spans="1:15">
      <c r="A4" s="61" t="s">
        <v>4</v>
      </c>
      <c r="B4" s="61"/>
      <c r="C4" s="61" t="s">
        <v>137</v>
      </c>
      <c r="D4" s="61"/>
      <c r="E4" s="61"/>
      <c r="F4" s="61"/>
      <c r="G4" s="61"/>
      <c r="H4" s="61" t="s">
        <v>6</v>
      </c>
      <c r="I4" s="61"/>
      <c r="J4" s="61" t="s">
        <v>137</v>
      </c>
      <c r="K4" s="61"/>
      <c r="L4" s="61"/>
      <c r="M4" s="61"/>
      <c r="N4" s="61"/>
      <c r="O4" s="86"/>
    </row>
    <row r="5" s="1" customFormat="1" ht="15.9" customHeight="1" spans="1:15">
      <c r="A5" s="62" t="s">
        <v>7</v>
      </c>
      <c r="B5" s="63"/>
      <c r="C5" s="61"/>
      <c r="D5" s="61"/>
      <c r="E5" s="61" t="s">
        <v>8</v>
      </c>
      <c r="F5" s="61" t="s">
        <v>9</v>
      </c>
      <c r="G5" s="61"/>
      <c r="H5" s="61" t="s">
        <v>10</v>
      </c>
      <c r="I5" s="61"/>
      <c r="J5" s="61" t="s">
        <v>11</v>
      </c>
      <c r="K5" s="61"/>
      <c r="L5" s="61" t="s">
        <v>12</v>
      </c>
      <c r="M5" s="61"/>
      <c r="N5" s="61" t="s">
        <v>13</v>
      </c>
      <c r="O5" s="86"/>
    </row>
    <row r="6" s="1" customFormat="1" ht="15.9" customHeight="1" spans="1:15">
      <c r="A6" s="64"/>
      <c r="B6" s="65"/>
      <c r="C6" s="66" t="s">
        <v>14</v>
      </c>
      <c r="D6" s="66"/>
      <c r="E6" s="67">
        <f>E7+E8+E9</f>
        <v>0</v>
      </c>
      <c r="F6" s="67">
        <v>600</v>
      </c>
      <c r="G6" s="67"/>
      <c r="H6" s="67">
        <v>600</v>
      </c>
      <c r="I6" s="67"/>
      <c r="J6" s="61">
        <v>10</v>
      </c>
      <c r="K6" s="61"/>
      <c r="L6" s="87">
        <f t="shared" ref="L6:L9" si="0">IFERROR(H6/F6,"")</f>
        <v>1</v>
      </c>
      <c r="M6" s="87"/>
      <c r="N6" s="61">
        <f>IFERROR(L6*J6,"")</f>
        <v>10</v>
      </c>
      <c r="O6" s="88"/>
    </row>
    <row r="7" s="1" customFormat="1" ht="26.05" customHeight="1" spans="1:15">
      <c r="A7" s="64"/>
      <c r="B7" s="65"/>
      <c r="C7" s="61" t="s">
        <v>15</v>
      </c>
      <c r="D7" s="61"/>
      <c r="E7" s="67"/>
      <c r="F7" s="67">
        <v>600</v>
      </c>
      <c r="G7" s="67"/>
      <c r="H7" s="67">
        <v>600</v>
      </c>
      <c r="I7" s="67"/>
      <c r="J7" s="61" t="s">
        <v>16</v>
      </c>
      <c r="K7" s="61"/>
      <c r="L7" s="87">
        <f t="shared" si="0"/>
        <v>1</v>
      </c>
      <c r="M7" s="87"/>
      <c r="N7" s="61" t="s">
        <v>16</v>
      </c>
      <c r="O7" s="88"/>
    </row>
    <row r="8" s="1" customFormat="1" ht="15.9" customHeight="1" spans="1:15">
      <c r="A8" s="68"/>
      <c r="B8" s="69"/>
      <c r="C8" s="70" t="s">
        <v>17</v>
      </c>
      <c r="D8" s="70"/>
      <c r="E8" s="67"/>
      <c r="F8" s="67"/>
      <c r="G8" s="67"/>
      <c r="H8" s="67"/>
      <c r="I8" s="67"/>
      <c r="J8" s="61" t="s">
        <v>16</v>
      </c>
      <c r="K8" s="61"/>
      <c r="L8" s="87" t="str">
        <f t="shared" si="0"/>
        <v/>
      </c>
      <c r="M8" s="87"/>
      <c r="N8" s="61" t="s">
        <v>16</v>
      </c>
      <c r="O8" s="88"/>
    </row>
    <row r="9" s="1" customFormat="1" ht="15.9" customHeight="1" spans="1:15">
      <c r="A9" s="71"/>
      <c r="B9" s="71"/>
      <c r="C9" s="70" t="s">
        <v>18</v>
      </c>
      <c r="D9" s="70"/>
      <c r="E9" s="67"/>
      <c r="F9" s="67"/>
      <c r="G9" s="67"/>
      <c r="H9" s="67"/>
      <c r="I9" s="67"/>
      <c r="J9" s="61" t="s">
        <v>16</v>
      </c>
      <c r="K9" s="61"/>
      <c r="L9" s="87" t="str">
        <f t="shared" si="0"/>
        <v/>
      </c>
      <c r="M9" s="87"/>
      <c r="N9" s="61" t="s">
        <v>16</v>
      </c>
      <c r="O9" s="88"/>
    </row>
    <row r="10" s="1" customFormat="1" ht="15.9" customHeight="1" spans="1:15">
      <c r="A10" s="61" t="s">
        <v>19</v>
      </c>
      <c r="B10" s="61" t="s">
        <v>20</v>
      </c>
      <c r="C10" s="61"/>
      <c r="D10" s="61"/>
      <c r="E10" s="61"/>
      <c r="F10" s="61"/>
      <c r="G10" s="61"/>
      <c r="H10" s="61" t="s">
        <v>21</v>
      </c>
      <c r="I10" s="61"/>
      <c r="J10" s="61"/>
      <c r="K10" s="61"/>
      <c r="L10" s="61"/>
      <c r="M10" s="61"/>
      <c r="N10" s="61"/>
      <c r="O10" s="86"/>
    </row>
    <row r="11" s="1" customFormat="1" ht="61" customHeight="1" spans="1:15">
      <c r="A11" s="61"/>
      <c r="B11" s="72" t="s">
        <v>138</v>
      </c>
      <c r="C11" s="72"/>
      <c r="D11" s="72"/>
      <c r="E11" s="72"/>
      <c r="F11" s="72"/>
      <c r="G11" s="72"/>
      <c r="H11" s="72" t="s">
        <v>139</v>
      </c>
      <c r="I11" s="72"/>
      <c r="J11" s="72"/>
      <c r="K11" s="72"/>
      <c r="L11" s="72"/>
      <c r="M11" s="72"/>
      <c r="N11" s="72"/>
      <c r="O11" s="89"/>
    </row>
    <row r="12" s="1" customFormat="1" ht="15.9" customHeight="1" spans="1:15">
      <c r="A12" s="61" t="s">
        <v>24</v>
      </c>
      <c r="B12" s="61" t="s">
        <v>25</v>
      </c>
      <c r="C12" s="61" t="s">
        <v>26</v>
      </c>
      <c r="D12" s="61" t="s">
        <v>27</v>
      </c>
      <c r="E12" s="61"/>
      <c r="F12" s="61"/>
      <c r="G12" s="61" t="s">
        <v>28</v>
      </c>
      <c r="H12" s="61" t="s">
        <v>29</v>
      </c>
      <c r="I12" s="61" t="s">
        <v>11</v>
      </c>
      <c r="J12" s="61"/>
      <c r="K12" s="61" t="s">
        <v>13</v>
      </c>
      <c r="L12" s="61"/>
      <c r="M12" s="61" t="s">
        <v>30</v>
      </c>
      <c r="N12" s="61"/>
      <c r="O12" s="86"/>
    </row>
    <row r="13" s="1" customFormat="1" ht="32.1" customHeight="1" spans="1: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86"/>
    </row>
    <row r="14" s="1" customFormat="1" ht="23" customHeight="1" spans="1:15">
      <c r="A14" s="61"/>
      <c r="B14" s="61" t="s">
        <v>31</v>
      </c>
      <c r="C14" s="79" t="s">
        <v>32</v>
      </c>
      <c r="D14" s="73" t="s">
        <v>140</v>
      </c>
      <c r="E14" s="73"/>
      <c r="F14" s="73"/>
      <c r="G14" s="74" t="s">
        <v>141</v>
      </c>
      <c r="H14" s="74" t="s">
        <v>141</v>
      </c>
      <c r="I14" s="61">
        <v>5</v>
      </c>
      <c r="J14" s="61"/>
      <c r="K14" s="61">
        <v>5</v>
      </c>
      <c r="L14" s="61"/>
      <c r="M14" s="61"/>
      <c r="N14" s="61"/>
      <c r="O14" s="86"/>
    </row>
    <row r="15" s="1" customFormat="1" ht="23" customHeight="1" spans="1:15">
      <c r="A15" s="61"/>
      <c r="B15" s="61"/>
      <c r="C15" s="80"/>
      <c r="D15" s="75" t="s">
        <v>142</v>
      </c>
      <c r="E15" s="76"/>
      <c r="F15" s="77"/>
      <c r="G15" s="74" t="s">
        <v>143</v>
      </c>
      <c r="H15" s="74" t="s">
        <v>143</v>
      </c>
      <c r="I15" s="90">
        <v>5</v>
      </c>
      <c r="J15" s="91"/>
      <c r="K15" s="90">
        <v>5</v>
      </c>
      <c r="L15" s="91"/>
      <c r="M15" s="90"/>
      <c r="N15" s="91"/>
      <c r="O15" s="86"/>
    </row>
    <row r="16" s="1" customFormat="1" ht="23" customHeight="1" spans="1:15">
      <c r="A16" s="61"/>
      <c r="B16" s="61"/>
      <c r="C16" s="80"/>
      <c r="D16" s="75" t="s">
        <v>144</v>
      </c>
      <c r="E16" s="76"/>
      <c r="F16" s="77"/>
      <c r="G16" s="74" t="s">
        <v>145</v>
      </c>
      <c r="H16" s="74" t="s">
        <v>145</v>
      </c>
      <c r="I16" s="90">
        <v>4</v>
      </c>
      <c r="J16" s="91"/>
      <c r="K16" s="90">
        <v>4</v>
      </c>
      <c r="L16" s="91"/>
      <c r="M16" s="90"/>
      <c r="N16" s="91"/>
      <c r="O16" s="86"/>
    </row>
    <row r="17" s="1" customFormat="1" ht="23" customHeight="1" spans="1:15">
      <c r="A17" s="61"/>
      <c r="B17" s="61"/>
      <c r="C17" s="80"/>
      <c r="D17" s="75" t="s">
        <v>146</v>
      </c>
      <c r="E17" s="76"/>
      <c r="F17" s="77"/>
      <c r="G17" s="74" t="s">
        <v>147</v>
      </c>
      <c r="H17" s="74" t="s">
        <v>147</v>
      </c>
      <c r="I17" s="90">
        <v>4</v>
      </c>
      <c r="J17" s="91"/>
      <c r="K17" s="90">
        <v>4</v>
      </c>
      <c r="L17" s="91"/>
      <c r="M17" s="90"/>
      <c r="N17" s="91"/>
      <c r="O17" s="86"/>
    </row>
    <row r="18" s="1" customFormat="1" ht="23" customHeight="1" spans="1:15">
      <c r="A18" s="61"/>
      <c r="B18" s="61"/>
      <c r="C18" s="80"/>
      <c r="D18" s="73" t="s">
        <v>148</v>
      </c>
      <c r="E18" s="73"/>
      <c r="F18" s="73"/>
      <c r="G18" s="74" t="s">
        <v>149</v>
      </c>
      <c r="H18" s="74" t="s">
        <v>149</v>
      </c>
      <c r="I18" s="90">
        <v>4</v>
      </c>
      <c r="J18" s="91"/>
      <c r="K18" s="90">
        <v>4</v>
      </c>
      <c r="L18" s="91"/>
      <c r="M18" s="61"/>
      <c r="N18" s="61"/>
      <c r="O18" s="86"/>
    </row>
    <row r="19" s="1" customFormat="1" ht="23" customHeight="1" spans="1:15">
      <c r="A19" s="61"/>
      <c r="B19" s="61"/>
      <c r="C19" s="80"/>
      <c r="D19" s="73" t="s">
        <v>150</v>
      </c>
      <c r="E19" s="73"/>
      <c r="F19" s="73"/>
      <c r="G19" s="74" t="s">
        <v>151</v>
      </c>
      <c r="H19" s="74" t="s">
        <v>152</v>
      </c>
      <c r="I19" s="90">
        <v>4</v>
      </c>
      <c r="J19" s="91"/>
      <c r="K19" s="90">
        <v>4</v>
      </c>
      <c r="L19" s="91"/>
      <c r="M19" s="61"/>
      <c r="N19" s="61"/>
      <c r="O19" s="86"/>
    </row>
    <row r="20" s="1" customFormat="1" ht="23" customHeight="1" spans="1:15">
      <c r="A20" s="61"/>
      <c r="B20" s="61"/>
      <c r="C20" s="81"/>
      <c r="D20" s="75" t="s">
        <v>153</v>
      </c>
      <c r="E20" s="76"/>
      <c r="F20" s="77"/>
      <c r="G20" s="74" t="s">
        <v>154</v>
      </c>
      <c r="H20" s="74" t="s">
        <v>154</v>
      </c>
      <c r="I20" s="90">
        <v>4</v>
      </c>
      <c r="J20" s="91"/>
      <c r="K20" s="90">
        <v>4</v>
      </c>
      <c r="L20" s="91"/>
      <c r="M20" s="90"/>
      <c r="N20" s="91"/>
      <c r="O20" s="86"/>
    </row>
    <row r="21" s="1" customFormat="1" ht="23" customHeight="1" spans="1:15">
      <c r="A21" s="61"/>
      <c r="B21" s="61"/>
      <c r="C21" s="61" t="s">
        <v>48</v>
      </c>
      <c r="D21" s="73" t="s">
        <v>50</v>
      </c>
      <c r="E21" s="73"/>
      <c r="F21" s="73"/>
      <c r="G21" s="78">
        <v>1</v>
      </c>
      <c r="H21" s="78">
        <v>1</v>
      </c>
      <c r="I21" s="90">
        <v>4</v>
      </c>
      <c r="J21" s="91"/>
      <c r="K21" s="90">
        <v>4</v>
      </c>
      <c r="L21" s="91"/>
      <c r="M21" s="61"/>
      <c r="N21" s="61"/>
      <c r="O21" s="86"/>
    </row>
    <row r="22" s="1" customFormat="1" ht="23" customHeight="1" spans="1:15">
      <c r="A22" s="61"/>
      <c r="B22" s="61"/>
      <c r="C22" s="61"/>
      <c r="D22" s="73" t="s">
        <v>155</v>
      </c>
      <c r="E22" s="73"/>
      <c r="F22" s="73"/>
      <c r="G22" s="78">
        <v>1</v>
      </c>
      <c r="H22" s="78">
        <v>1</v>
      </c>
      <c r="I22" s="90">
        <v>4</v>
      </c>
      <c r="J22" s="91"/>
      <c r="K22" s="90">
        <v>4</v>
      </c>
      <c r="L22" s="91"/>
      <c r="M22" s="61"/>
      <c r="N22" s="61"/>
      <c r="O22" s="86"/>
    </row>
    <row r="23" s="1" customFormat="1" ht="23" customHeight="1" spans="1:15">
      <c r="A23" s="61"/>
      <c r="B23" s="61"/>
      <c r="C23" s="61" t="s">
        <v>52</v>
      </c>
      <c r="D23" s="73" t="s">
        <v>156</v>
      </c>
      <c r="E23" s="73"/>
      <c r="F23" s="73"/>
      <c r="G23" s="93" t="s">
        <v>157</v>
      </c>
      <c r="H23" s="93" t="s">
        <v>157</v>
      </c>
      <c r="I23" s="90">
        <v>4</v>
      </c>
      <c r="J23" s="91"/>
      <c r="K23" s="90">
        <v>4</v>
      </c>
      <c r="L23" s="91"/>
      <c r="M23" s="61"/>
      <c r="N23" s="61"/>
      <c r="O23" s="86"/>
    </row>
    <row r="24" s="1" customFormat="1" ht="23" customHeight="1" spans="1:15">
      <c r="A24" s="61"/>
      <c r="B24" s="61"/>
      <c r="C24" s="61"/>
      <c r="D24" s="73" t="s">
        <v>158</v>
      </c>
      <c r="E24" s="73"/>
      <c r="F24" s="73"/>
      <c r="G24" s="74" t="s">
        <v>159</v>
      </c>
      <c r="H24" s="74" t="s">
        <v>159</v>
      </c>
      <c r="I24" s="90">
        <v>4</v>
      </c>
      <c r="J24" s="91"/>
      <c r="K24" s="90">
        <v>4</v>
      </c>
      <c r="L24" s="91"/>
      <c r="M24" s="61"/>
      <c r="N24" s="61"/>
      <c r="O24" s="86"/>
    </row>
    <row r="25" s="1" customFormat="1" ht="23" customHeight="1" spans="1:15">
      <c r="A25" s="61"/>
      <c r="B25" s="61"/>
      <c r="C25" s="79" t="s">
        <v>55</v>
      </c>
      <c r="D25" s="75" t="s">
        <v>160</v>
      </c>
      <c r="E25" s="76"/>
      <c r="F25" s="77"/>
      <c r="G25" s="74" t="s">
        <v>161</v>
      </c>
      <c r="H25" s="74" t="s">
        <v>161</v>
      </c>
      <c r="I25" s="90">
        <v>4</v>
      </c>
      <c r="J25" s="91"/>
      <c r="K25" s="90">
        <v>4</v>
      </c>
      <c r="L25" s="91"/>
      <c r="M25" s="61"/>
      <c r="N25" s="61"/>
      <c r="O25" s="92"/>
    </row>
    <row r="26" s="1" customFormat="1" ht="23" customHeight="1" spans="1:15">
      <c r="A26" s="61"/>
      <c r="B26" s="61" t="s">
        <v>58</v>
      </c>
      <c r="C26" s="61" t="s">
        <v>98</v>
      </c>
      <c r="D26" s="73"/>
      <c r="E26" s="73"/>
      <c r="F26" s="73"/>
      <c r="G26" s="61"/>
      <c r="H26" s="61"/>
      <c r="I26" s="61"/>
      <c r="J26" s="61"/>
      <c r="K26" s="61" t="str">
        <f>IFERROR(H26/G26*I26,"")</f>
        <v/>
      </c>
      <c r="L26" s="61"/>
      <c r="M26" s="61"/>
      <c r="N26" s="61"/>
      <c r="O26" s="86"/>
    </row>
    <row r="27" s="1" customFormat="1" ht="23" customHeight="1" spans="1:15">
      <c r="A27" s="61"/>
      <c r="B27" s="61"/>
      <c r="C27" s="61" t="s">
        <v>59</v>
      </c>
      <c r="D27" s="73" t="s">
        <v>162</v>
      </c>
      <c r="E27" s="73"/>
      <c r="F27" s="73"/>
      <c r="G27" s="74" t="s">
        <v>163</v>
      </c>
      <c r="H27" s="78">
        <v>1</v>
      </c>
      <c r="I27" s="61">
        <v>10</v>
      </c>
      <c r="J27" s="61"/>
      <c r="K27" s="61">
        <v>10</v>
      </c>
      <c r="L27" s="61"/>
      <c r="M27" s="61"/>
      <c r="N27" s="61"/>
      <c r="O27" s="86"/>
    </row>
    <row r="28" s="1" customFormat="1" ht="23" customHeight="1" spans="1:15">
      <c r="A28" s="61"/>
      <c r="B28" s="61"/>
      <c r="C28" s="61"/>
      <c r="D28" s="73" t="s">
        <v>164</v>
      </c>
      <c r="E28" s="73"/>
      <c r="F28" s="73"/>
      <c r="G28" s="74" t="s">
        <v>165</v>
      </c>
      <c r="H28" s="78">
        <v>1</v>
      </c>
      <c r="I28" s="61">
        <v>10</v>
      </c>
      <c r="J28" s="61"/>
      <c r="K28" s="61">
        <v>10</v>
      </c>
      <c r="L28" s="61"/>
      <c r="M28" s="61"/>
      <c r="N28" s="61"/>
      <c r="O28" s="86"/>
    </row>
    <row r="29" s="1" customFormat="1" ht="23" customHeight="1" spans="1:15">
      <c r="A29" s="61"/>
      <c r="B29" s="61"/>
      <c r="C29" s="61" t="s">
        <v>101</v>
      </c>
      <c r="D29" s="73"/>
      <c r="E29" s="73"/>
      <c r="F29" s="73"/>
      <c r="G29" s="61"/>
      <c r="H29" s="61"/>
      <c r="I29" s="61"/>
      <c r="J29" s="61"/>
      <c r="K29" s="61"/>
      <c r="L29" s="61"/>
      <c r="M29" s="61"/>
      <c r="N29" s="61"/>
      <c r="O29" s="86"/>
    </row>
    <row r="30" s="1" customFormat="1" ht="23" customHeight="1" spans="1:15">
      <c r="A30" s="61"/>
      <c r="B30" s="61"/>
      <c r="C30" s="61" t="s">
        <v>62</v>
      </c>
      <c r="D30" s="73" t="s">
        <v>166</v>
      </c>
      <c r="E30" s="73"/>
      <c r="F30" s="73"/>
      <c r="G30" s="74" t="s">
        <v>167</v>
      </c>
      <c r="H30" s="83" t="s">
        <v>168</v>
      </c>
      <c r="I30" s="61">
        <v>10</v>
      </c>
      <c r="J30" s="61"/>
      <c r="K30" s="61">
        <v>10</v>
      </c>
      <c r="L30" s="61"/>
      <c r="M30" s="61"/>
      <c r="N30" s="61"/>
      <c r="O30" s="86"/>
    </row>
    <row r="31" s="1" customFormat="1" ht="23" customHeight="1" spans="1:15">
      <c r="A31" s="61"/>
      <c r="B31" s="61" t="s">
        <v>67</v>
      </c>
      <c r="C31" s="61" t="s">
        <v>68</v>
      </c>
      <c r="D31" s="73" t="s">
        <v>169</v>
      </c>
      <c r="E31" s="73"/>
      <c r="F31" s="73"/>
      <c r="G31" s="74" t="s">
        <v>70</v>
      </c>
      <c r="H31" s="78">
        <v>0.95</v>
      </c>
      <c r="I31" s="61">
        <v>10</v>
      </c>
      <c r="J31" s="61"/>
      <c r="K31" s="61">
        <v>10</v>
      </c>
      <c r="L31" s="61"/>
      <c r="M31" s="61"/>
      <c r="N31" s="61"/>
      <c r="O31" s="86"/>
    </row>
    <row r="32" s="1" customFormat="1" ht="15.9" customHeight="1" spans="1:15">
      <c r="A32" s="84" t="s">
        <v>71</v>
      </c>
      <c r="B32" s="84"/>
      <c r="C32" s="84"/>
      <c r="D32" s="84"/>
      <c r="E32" s="84"/>
      <c r="F32" s="84"/>
      <c r="G32" s="84"/>
      <c r="H32" s="84"/>
      <c r="I32" s="84">
        <f>SUM(I14:J31)+J6</f>
        <v>100</v>
      </c>
      <c r="J32" s="84"/>
      <c r="K32" s="61">
        <v>100</v>
      </c>
      <c r="L32" s="61"/>
      <c r="M32" s="71"/>
      <c r="N32" s="71"/>
      <c r="O32" s="86"/>
    </row>
    <row r="33" s="1" customFormat="1" spans="15:15">
      <c r="O33" s="89"/>
    </row>
    <row r="34" s="1" customFormat="1" spans="15:15">
      <c r="O34" s="89"/>
    </row>
  </sheetData>
  <mergeCells count="13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A32:H32"/>
    <mergeCell ref="I32:J32"/>
    <mergeCell ref="K32:L32"/>
    <mergeCell ref="M32:N32"/>
    <mergeCell ref="A10:A11"/>
    <mergeCell ref="A12:A31"/>
    <mergeCell ref="B12:B13"/>
    <mergeCell ref="B14:B25"/>
    <mergeCell ref="B26:B30"/>
    <mergeCell ref="C12:C13"/>
    <mergeCell ref="C14:C20"/>
    <mergeCell ref="C21:C22"/>
    <mergeCell ref="C23:C24"/>
    <mergeCell ref="C27:C28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workbookViewId="0">
      <selection activeCell="C3" sqref="C3:N3"/>
    </sheetView>
  </sheetViews>
  <sheetFormatPr defaultColWidth="9" defaultRowHeight="13.5"/>
  <cols>
    <col min="1" max="1" width="4" style="1" customWidth="1"/>
    <col min="2" max="2" width="6.78333333333333" style="1" customWidth="1"/>
    <col min="3" max="3" width="9.44166666666667" style="1" customWidth="1"/>
    <col min="4" max="4" width="7.44166666666667" style="1" customWidth="1"/>
    <col min="5" max="5" width="11.55" style="1" customWidth="1"/>
    <col min="6" max="6" width="5.89166666666667" style="1" customWidth="1"/>
    <col min="7" max="8" width="10.55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6.65833333333333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="1" customFormat="1" ht="15.9" customHeight="1" spans="1: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85"/>
    </row>
    <row r="3" s="1" customFormat="1" ht="15.9" customHeight="1" spans="1:15">
      <c r="A3" s="61" t="s">
        <v>2</v>
      </c>
      <c r="B3" s="61"/>
      <c r="C3" s="61" t="s">
        <v>170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6"/>
    </row>
    <row r="4" s="1" customFormat="1" ht="15.9" customHeight="1" spans="1:15">
      <c r="A4" s="61" t="s">
        <v>4</v>
      </c>
      <c r="B4" s="61"/>
      <c r="C4" s="61" t="s">
        <v>73</v>
      </c>
      <c r="D4" s="61"/>
      <c r="E4" s="61"/>
      <c r="F4" s="61"/>
      <c r="G4" s="61"/>
      <c r="H4" s="61" t="s">
        <v>6</v>
      </c>
      <c r="I4" s="61"/>
      <c r="J4" s="61" t="s">
        <v>73</v>
      </c>
      <c r="K4" s="61"/>
      <c r="L4" s="61"/>
      <c r="M4" s="61"/>
      <c r="N4" s="61"/>
      <c r="O4" s="86"/>
    </row>
    <row r="5" s="1" customFormat="1" ht="15.9" customHeight="1" spans="1:15">
      <c r="A5" s="62" t="s">
        <v>7</v>
      </c>
      <c r="B5" s="63"/>
      <c r="C5" s="61"/>
      <c r="D5" s="61"/>
      <c r="E5" s="61" t="s">
        <v>8</v>
      </c>
      <c r="F5" s="61" t="s">
        <v>9</v>
      </c>
      <c r="G5" s="61"/>
      <c r="H5" s="61" t="s">
        <v>10</v>
      </c>
      <c r="I5" s="61"/>
      <c r="J5" s="61" t="s">
        <v>11</v>
      </c>
      <c r="K5" s="61"/>
      <c r="L5" s="61" t="s">
        <v>12</v>
      </c>
      <c r="M5" s="61"/>
      <c r="N5" s="61" t="s">
        <v>13</v>
      </c>
      <c r="O5" s="86"/>
    </row>
    <row r="6" s="1" customFormat="1" ht="15.9" customHeight="1" spans="1:15">
      <c r="A6" s="64"/>
      <c r="B6" s="65"/>
      <c r="C6" s="66" t="s">
        <v>14</v>
      </c>
      <c r="D6" s="66"/>
      <c r="E6" s="67">
        <f t="shared" ref="E6:H6" si="0">E7+E8+E9</f>
        <v>0</v>
      </c>
      <c r="F6" s="67">
        <f t="shared" si="0"/>
        <v>350</v>
      </c>
      <c r="G6" s="67"/>
      <c r="H6" s="67">
        <f t="shared" si="0"/>
        <v>350</v>
      </c>
      <c r="I6" s="67"/>
      <c r="J6" s="61">
        <v>10</v>
      </c>
      <c r="K6" s="61"/>
      <c r="L6" s="87">
        <f t="shared" ref="L6:L9" si="1">IFERROR(H6/F6,"")</f>
        <v>1</v>
      </c>
      <c r="M6" s="87"/>
      <c r="N6" s="61">
        <f>IFERROR(L6*J6,"")</f>
        <v>10</v>
      </c>
      <c r="O6" s="88"/>
    </row>
    <row r="7" s="1" customFormat="1" ht="26.05" customHeight="1" spans="1:15">
      <c r="A7" s="64"/>
      <c r="B7" s="65"/>
      <c r="C7" s="61" t="s">
        <v>15</v>
      </c>
      <c r="D7" s="61"/>
      <c r="E7" s="67"/>
      <c r="F7" s="67">
        <v>350</v>
      </c>
      <c r="G7" s="67"/>
      <c r="H7" s="67">
        <v>350</v>
      </c>
      <c r="I7" s="67"/>
      <c r="J7" s="61" t="s">
        <v>16</v>
      </c>
      <c r="K7" s="61"/>
      <c r="L7" s="87">
        <f t="shared" si="1"/>
        <v>1</v>
      </c>
      <c r="M7" s="87"/>
      <c r="N7" s="61" t="s">
        <v>16</v>
      </c>
      <c r="O7" s="88"/>
    </row>
    <row r="8" s="1" customFormat="1" ht="15.9" customHeight="1" spans="1:15">
      <c r="A8" s="68"/>
      <c r="B8" s="69"/>
      <c r="C8" s="70" t="s">
        <v>17</v>
      </c>
      <c r="D8" s="70"/>
      <c r="E8" s="67"/>
      <c r="F8" s="67"/>
      <c r="G8" s="67"/>
      <c r="H8" s="67"/>
      <c r="I8" s="67"/>
      <c r="J8" s="61" t="s">
        <v>16</v>
      </c>
      <c r="K8" s="61"/>
      <c r="L8" s="87" t="str">
        <f t="shared" si="1"/>
        <v/>
      </c>
      <c r="M8" s="87"/>
      <c r="N8" s="61" t="s">
        <v>16</v>
      </c>
      <c r="O8" s="88"/>
    </row>
    <row r="9" s="1" customFormat="1" ht="15.9" customHeight="1" spans="1:15">
      <c r="A9" s="71"/>
      <c r="B9" s="71"/>
      <c r="C9" s="70" t="s">
        <v>18</v>
      </c>
      <c r="D9" s="70"/>
      <c r="E9" s="67"/>
      <c r="F9" s="67"/>
      <c r="G9" s="67"/>
      <c r="H9" s="67"/>
      <c r="I9" s="67"/>
      <c r="J9" s="61" t="s">
        <v>16</v>
      </c>
      <c r="K9" s="61"/>
      <c r="L9" s="87" t="str">
        <f t="shared" si="1"/>
        <v/>
      </c>
      <c r="M9" s="87"/>
      <c r="N9" s="61" t="s">
        <v>16</v>
      </c>
      <c r="O9" s="88"/>
    </row>
    <row r="10" s="1" customFormat="1" ht="15.9" customHeight="1" spans="1:15">
      <c r="A10" s="61" t="s">
        <v>19</v>
      </c>
      <c r="B10" s="61" t="s">
        <v>20</v>
      </c>
      <c r="C10" s="61"/>
      <c r="D10" s="61"/>
      <c r="E10" s="61"/>
      <c r="F10" s="61"/>
      <c r="G10" s="61"/>
      <c r="H10" s="61" t="s">
        <v>21</v>
      </c>
      <c r="I10" s="61"/>
      <c r="J10" s="61"/>
      <c r="K10" s="61"/>
      <c r="L10" s="61"/>
      <c r="M10" s="61"/>
      <c r="N10" s="61"/>
      <c r="O10" s="86"/>
    </row>
    <row r="11" s="1" customFormat="1" ht="61" customHeight="1" spans="1:15">
      <c r="A11" s="61"/>
      <c r="B11" s="72" t="s">
        <v>171</v>
      </c>
      <c r="C11" s="72"/>
      <c r="D11" s="72"/>
      <c r="E11" s="72"/>
      <c r="F11" s="72"/>
      <c r="G11" s="72"/>
      <c r="H11" s="72" t="s">
        <v>172</v>
      </c>
      <c r="I11" s="72"/>
      <c r="J11" s="72"/>
      <c r="K11" s="72"/>
      <c r="L11" s="72"/>
      <c r="M11" s="72"/>
      <c r="N11" s="72"/>
      <c r="O11" s="89"/>
    </row>
    <row r="12" s="1" customFormat="1" ht="15.9" customHeight="1" spans="1:15">
      <c r="A12" s="61" t="s">
        <v>24</v>
      </c>
      <c r="B12" s="61" t="s">
        <v>25</v>
      </c>
      <c r="C12" s="61" t="s">
        <v>26</v>
      </c>
      <c r="D12" s="61" t="s">
        <v>27</v>
      </c>
      <c r="E12" s="61"/>
      <c r="F12" s="61"/>
      <c r="G12" s="61" t="s">
        <v>28</v>
      </c>
      <c r="H12" s="61" t="s">
        <v>29</v>
      </c>
      <c r="I12" s="61" t="s">
        <v>11</v>
      </c>
      <c r="J12" s="61"/>
      <c r="K12" s="61" t="s">
        <v>13</v>
      </c>
      <c r="L12" s="61"/>
      <c r="M12" s="61" t="s">
        <v>30</v>
      </c>
      <c r="N12" s="61"/>
      <c r="O12" s="86"/>
    </row>
    <row r="13" s="1" customFormat="1" ht="32.1" customHeight="1" spans="1: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86"/>
    </row>
    <row r="14" s="1" customFormat="1" ht="23" customHeight="1" spans="1:15">
      <c r="A14" s="61"/>
      <c r="B14" s="61" t="s">
        <v>31</v>
      </c>
      <c r="C14" s="61" t="s">
        <v>32</v>
      </c>
      <c r="D14" s="73" t="s">
        <v>173</v>
      </c>
      <c r="E14" s="73"/>
      <c r="F14" s="73"/>
      <c r="G14" s="74" t="s">
        <v>174</v>
      </c>
      <c r="H14" s="74" t="s">
        <v>175</v>
      </c>
      <c r="I14" s="61">
        <v>3</v>
      </c>
      <c r="J14" s="61"/>
      <c r="K14" s="61">
        <v>3</v>
      </c>
      <c r="L14" s="61"/>
      <c r="M14" s="61"/>
      <c r="N14" s="61"/>
      <c r="O14" s="86"/>
    </row>
    <row r="15" s="1" customFormat="1" ht="23" customHeight="1" spans="1:15">
      <c r="A15" s="61"/>
      <c r="B15" s="61"/>
      <c r="C15" s="61"/>
      <c r="D15" s="75" t="s">
        <v>176</v>
      </c>
      <c r="E15" s="76"/>
      <c r="F15" s="77"/>
      <c r="G15" s="74" t="s">
        <v>177</v>
      </c>
      <c r="H15" s="74" t="s">
        <v>178</v>
      </c>
      <c r="I15" s="90">
        <v>3</v>
      </c>
      <c r="J15" s="91"/>
      <c r="K15" s="90">
        <v>3</v>
      </c>
      <c r="L15" s="91"/>
      <c r="M15" s="90"/>
      <c r="N15" s="91"/>
      <c r="O15" s="86"/>
    </row>
    <row r="16" s="1" customFormat="1" ht="23" customHeight="1" spans="1:15">
      <c r="A16" s="61"/>
      <c r="B16" s="61"/>
      <c r="C16" s="61"/>
      <c r="D16" s="75" t="s">
        <v>179</v>
      </c>
      <c r="E16" s="76"/>
      <c r="F16" s="77"/>
      <c r="G16" s="74" t="s">
        <v>180</v>
      </c>
      <c r="H16" s="74" t="s">
        <v>181</v>
      </c>
      <c r="I16" s="90">
        <v>3</v>
      </c>
      <c r="J16" s="91"/>
      <c r="K16" s="90">
        <v>3</v>
      </c>
      <c r="L16" s="91"/>
      <c r="M16" s="90"/>
      <c r="N16" s="91"/>
      <c r="O16" s="86"/>
    </row>
    <row r="17" s="1" customFormat="1" ht="23" customHeight="1" spans="1:15">
      <c r="A17" s="61"/>
      <c r="B17" s="61"/>
      <c r="C17" s="61"/>
      <c r="D17" s="75" t="s">
        <v>182</v>
      </c>
      <c r="E17" s="76"/>
      <c r="F17" s="77"/>
      <c r="G17" s="74" t="s">
        <v>183</v>
      </c>
      <c r="H17" s="74" t="s">
        <v>184</v>
      </c>
      <c r="I17" s="90">
        <v>3</v>
      </c>
      <c r="J17" s="91"/>
      <c r="K17" s="90">
        <v>3</v>
      </c>
      <c r="L17" s="91"/>
      <c r="M17" s="90"/>
      <c r="N17" s="91"/>
      <c r="O17" s="86"/>
    </row>
    <row r="18" s="1" customFormat="1" ht="23" customHeight="1" spans="1:15">
      <c r="A18" s="61"/>
      <c r="B18" s="61"/>
      <c r="C18" s="61"/>
      <c r="D18" s="73" t="s">
        <v>185</v>
      </c>
      <c r="E18" s="73"/>
      <c r="F18" s="73"/>
      <c r="G18" s="74" t="s">
        <v>183</v>
      </c>
      <c r="H18" s="74" t="s">
        <v>184</v>
      </c>
      <c r="I18" s="61">
        <v>2</v>
      </c>
      <c r="J18" s="61"/>
      <c r="K18" s="61">
        <v>2</v>
      </c>
      <c r="L18" s="61"/>
      <c r="M18" s="61"/>
      <c r="N18" s="61"/>
      <c r="O18" s="86"/>
    </row>
    <row r="19" s="1" customFormat="1" ht="23" customHeight="1" spans="1:15">
      <c r="A19" s="61"/>
      <c r="B19" s="61"/>
      <c r="C19" s="61"/>
      <c r="D19" s="73" t="s">
        <v>186</v>
      </c>
      <c r="E19" s="73"/>
      <c r="F19" s="73"/>
      <c r="G19" s="74" t="s">
        <v>151</v>
      </c>
      <c r="H19" s="74" t="s">
        <v>152</v>
      </c>
      <c r="I19" s="61">
        <v>2</v>
      </c>
      <c r="J19" s="61"/>
      <c r="K19" s="61">
        <v>2</v>
      </c>
      <c r="L19" s="61"/>
      <c r="M19" s="61"/>
      <c r="N19" s="61"/>
      <c r="O19" s="86"/>
    </row>
    <row r="20" s="1" customFormat="1" ht="23" customHeight="1" spans="1:15">
      <c r="A20" s="61"/>
      <c r="B20" s="61"/>
      <c r="C20" s="61" t="s">
        <v>48</v>
      </c>
      <c r="D20" s="73" t="s">
        <v>187</v>
      </c>
      <c r="E20" s="73"/>
      <c r="F20" s="73"/>
      <c r="G20" s="78">
        <v>1</v>
      </c>
      <c r="H20" s="78">
        <v>1</v>
      </c>
      <c r="I20" s="61">
        <v>3</v>
      </c>
      <c r="J20" s="61"/>
      <c r="K20" s="61">
        <f t="shared" ref="K20:K23" si="2">IFERROR(H20/G20*I20,"")</f>
        <v>3</v>
      </c>
      <c r="L20" s="61"/>
      <c r="M20" s="61"/>
      <c r="N20" s="61"/>
      <c r="O20" s="86"/>
    </row>
    <row r="21" s="1" customFormat="1" ht="23" customHeight="1" spans="1:15">
      <c r="A21" s="61"/>
      <c r="B21" s="61"/>
      <c r="C21" s="61"/>
      <c r="D21" s="73" t="s">
        <v>155</v>
      </c>
      <c r="E21" s="73"/>
      <c r="F21" s="73"/>
      <c r="G21" s="78">
        <v>1</v>
      </c>
      <c r="H21" s="78">
        <v>1</v>
      </c>
      <c r="I21" s="61">
        <v>3</v>
      </c>
      <c r="J21" s="61"/>
      <c r="K21" s="61">
        <f t="shared" si="2"/>
        <v>3</v>
      </c>
      <c r="L21" s="61"/>
      <c r="M21" s="61"/>
      <c r="N21" s="61"/>
      <c r="O21" s="86"/>
    </row>
    <row r="22" s="1" customFormat="1" ht="23" customHeight="1" spans="1:15">
      <c r="A22" s="61"/>
      <c r="B22" s="61"/>
      <c r="C22" s="61" t="s">
        <v>52</v>
      </c>
      <c r="D22" s="73" t="s">
        <v>156</v>
      </c>
      <c r="E22" s="73"/>
      <c r="F22" s="73"/>
      <c r="G22" s="74" t="s">
        <v>188</v>
      </c>
      <c r="H22" s="74" t="s">
        <v>188</v>
      </c>
      <c r="I22" s="61">
        <v>3</v>
      </c>
      <c r="J22" s="61"/>
      <c r="K22" s="61">
        <f t="shared" si="2"/>
        <v>3</v>
      </c>
      <c r="L22" s="61"/>
      <c r="M22" s="61"/>
      <c r="N22" s="61"/>
      <c r="O22" s="86"/>
    </row>
    <row r="23" s="1" customFormat="1" ht="23" customHeight="1" spans="1:15">
      <c r="A23" s="61"/>
      <c r="B23" s="61"/>
      <c r="C23" s="61"/>
      <c r="D23" s="73" t="s">
        <v>158</v>
      </c>
      <c r="E23" s="73"/>
      <c r="F23" s="73"/>
      <c r="G23" s="74" t="s">
        <v>189</v>
      </c>
      <c r="H23" s="74" t="s">
        <v>189</v>
      </c>
      <c r="I23" s="61">
        <v>2</v>
      </c>
      <c r="J23" s="61"/>
      <c r="K23" s="61">
        <f t="shared" si="2"/>
        <v>2</v>
      </c>
      <c r="L23" s="61"/>
      <c r="M23" s="61"/>
      <c r="N23" s="61"/>
      <c r="O23" s="86"/>
    </row>
    <row r="24" s="1" customFormat="1" ht="23" customHeight="1" spans="1:15">
      <c r="A24" s="61"/>
      <c r="B24" s="61"/>
      <c r="C24" s="79" t="s">
        <v>55</v>
      </c>
      <c r="D24" s="75" t="s">
        <v>190</v>
      </c>
      <c r="E24" s="76"/>
      <c r="F24" s="77"/>
      <c r="G24" s="74" t="s">
        <v>191</v>
      </c>
      <c r="H24" s="74" t="s">
        <v>192</v>
      </c>
      <c r="I24" s="61">
        <v>3</v>
      </c>
      <c r="J24" s="61"/>
      <c r="K24" s="61">
        <v>3</v>
      </c>
      <c r="L24" s="61"/>
      <c r="M24" s="61"/>
      <c r="N24" s="61"/>
      <c r="O24" s="92"/>
    </row>
    <row r="25" s="1" customFormat="1" ht="23" customHeight="1" spans="1:15">
      <c r="A25" s="61"/>
      <c r="B25" s="61"/>
      <c r="C25" s="80"/>
      <c r="D25" s="75" t="s">
        <v>193</v>
      </c>
      <c r="E25" s="76"/>
      <c r="F25" s="77"/>
      <c r="G25" s="74" t="s">
        <v>194</v>
      </c>
      <c r="H25" s="74" t="s">
        <v>195</v>
      </c>
      <c r="I25" s="61">
        <v>3</v>
      </c>
      <c r="J25" s="61"/>
      <c r="K25" s="61">
        <v>3</v>
      </c>
      <c r="L25" s="61"/>
      <c r="M25" s="61"/>
      <c r="N25" s="61"/>
      <c r="O25" s="92"/>
    </row>
    <row r="26" s="1" customFormat="1" ht="23" customHeight="1" spans="1:15">
      <c r="A26" s="61"/>
      <c r="B26" s="61"/>
      <c r="C26" s="80"/>
      <c r="D26" s="75" t="s">
        <v>196</v>
      </c>
      <c r="E26" s="76"/>
      <c r="F26" s="77"/>
      <c r="G26" s="74" t="s">
        <v>197</v>
      </c>
      <c r="H26" s="74" t="s">
        <v>198</v>
      </c>
      <c r="I26" s="61">
        <v>3</v>
      </c>
      <c r="J26" s="61"/>
      <c r="K26" s="61">
        <v>3</v>
      </c>
      <c r="L26" s="61"/>
      <c r="M26" s="61"/>
      <c r="N26" s="61"/>
      <c r="O26" s="92"/>
    </row>
    <row r="27" s="1" customFormat="1" ht="23" customHeight="1" spans="1:15">
      <c r="A27" s="61"/>
      <c r="B27" s="61"/>
      <c r="C27" s="80"/>
      <c r="D27" s="75" t="s">
        <v>199</v>
      </c>
      <c r="E27" s="76"/>
      <c r="F27" s="77"/>
      <c r="G27" s="74" t="s">
        <v>200</v>
      </c>
      <c r="H27" s="74" t="s">
        <v>201</v>
      </c>
      <c r="I27" s="61">
        <v>3</v>
      </c>
      <c r="J27" s="61"/>
      <c r="K27" s="61">
        <v>3</v>
      </c>
      <c r="L27" s="61"/>
      <c r="M27" s="61"/>
      <c r="N27" s="61"/>
      <c r="O27" s="92"/>
    </row>
    <row r="28" s="1" customFormat="1" ht="23" customHeight="1" spans="1:15">
      <c r="A28" s="61"/>
      <c r="B28" s="61"/>
      <c r="C28" s="80"/>
      <c r="D28" s="75" t="s">
        <v>202</v>
      </c>
      <c r="E28" s="76"/>
      <c r="F28" s="77"/>
      <c r="G28" s="74" t="s">
        <v>203</v>
      </c>
      <c r="H28" s="74" t="s">
        <v>204</v>
      </c>
      <c r="I28" s="61">
        <v>3</v>
      </c>
      <c r="J28" s="61"/>
      <c r="K28" s="61">
        <v>3</v>
      </c>
      <c r="L28" s="61"/>
      <c r="M28" s="61"/>
      <c r="N28" s="61"/>
      <c r="O28" s="92"/>
    </row>
    <row r="29" s="1" customFormat="1" ht="23" customHeight="1" spans="1:15">
      <c r="A29" s="61"/>
      <c r="B29" s="61"/>
      <c r="C29" s="80"/>
      <c r="D29" s="73" t="s">
        <v>205</v>
      </c>
      <c r="E29" s="73"/>
      <c r="F29" s="73"/>
      <c r="G29" s="74" t="s">
        <v>206</v>
      </c>
      <c r="H29" s="74" t="s">
        <v>207</v>
      </c>
      <c r="I29" s="61">
        <v>2</v>
      </c>
      <c r="J29" s="61"/>
      <c r="K29" s="61">
        <v>2</v>
      </c>
      <c r="L29" s="61"/>
      <c r="M29" s="61"/>
      <c r="N29" s="61"/>
      <c r="O29" s="92"/>
    </row>
    <row r="30" s="1" customFormat="1" ht="23" customHeight="1" spans="1:15">
      <c r="A30" s="61"/>
      <c r="B30" s="61"/>
      <c r="C30" s="80"/>
      <c r="D30" s="73" t="s">
        <v>208</v>
      </c>
      <c r="E30" s="73"/>
      <c r="F30" s="73"/>
      <c r="G30" s="74" t="s">
        <v>209</v>
      </c>
      <c r="H30" s="74" t="s">
        <v>210</v>
      </c>
      <c r="I30" s="61">
        <v>3</v>
      </c>
      <c r="J30" s="61"/>
      <c r="K30" s="61">
        <v>3</v>
      </c>
      <c r="L30" s="61"/>
      <c r="M30" s="61"/>
      <c r="N30" s="61"/>
      <c r="O30" s="86"/>
    </row>
    <row r="31" s="1" customFormat="1" ht="23" customHeight="1" spans="1:15">
      <c r="A31" s="61"/>
      <c r="B31" s="61"/>
      <c r="C31" s="81"/>
      <c r="D31" s="73" t="s">
        <v>211</v>
      </c>
      <c r="E31" s="73"/>
      <c r="F31" s="73"/>
      <c r="G31" s="82" t="s">
        <v>200</v>
      </c>
      <c r="H31" s="82" t="s">
        <v>201</v>
      </c>
      <c r="I31" s="61">
        <v>3</v>
      </c>
      <c r="J31" s="61"/>
      <c r="K31" s="61">
        <v>3</v>
      </c>
      <c r="L31" s="61"/>
      <c r="M31" s="61"/>
      <c r="N31" s="61"/>
      <c r="O31" s="86"/>
    </row>
    <row r="32" s="1" customFormat="1" ht="23" customHeight="1" spans="1:15">
      <c r="A32" s="61"/>
      <c r="B32" s="61" t="s">
        <v>58</v>
      </c>
      <c r="C32" s="61" t="s">
        <v>98</v>
      </c>
      <c r="D32" s="73"/>
      <c r="E32" s="73"/>
      <c r="F32" s="73"/>
      <c r="G32" s="61"/>
      <c r="H32" s="61"/>
      <c r="I32" s="61"/>
      <c r="J32" s="61"/>
      <c r="K32" s="61" t="str">
        <f>IFERROR(H32/G32*I32,"")</f>
        <v/>
      </c>
      <c r="L32" s="61"/>
      <c r="M32" s="61"/>
      <c r="N32" s="61"/>
      <c r="O32" s="86"/>
    </row>
    <row r="33" s="1" customFormat="1" ht="23" customHeight="1" spans="1:15">
      <c r="A33" s="61"/>
      <c r="B33" s="61"/>
      <c r="C33" s="61" t="s">
        <v>59</v>
      </c>
      <c r="D33" s="73" t="s">
        <v>162</v>
      </c>
      <c r="E33" s="73"/>
      <c r="F33" s="73"/>
      <c r="G33" s="74" t="s">
        <v>163</v>
      </c>
      <c r="H33" s="78">
        <v>1</v>
      </c>
      <c r="I33" s="61">
        <v>10</v>
      </c>
      <c r="J33" s="61"/>
      <c r="K33" s="61">
        <v>10</v>
      </c>
      <c r="L33" s="61"/>
      <c r="M33" s="61"/>
      <c r="N33" s="61"/>
      <c r="O33" s="86"/>
    </row>
    <row r="34" s="1" customFormat="1" ht="23" customHeight="1" spans="1:15">
      <c r="A34" s="61"/>
      <c r="B34" s="61"/>
      <c r="C34" s="61"/>
      <c r="D34" s="73" t="s">
        <v>212</v>
      </c>
      <c r="E34" s="73"/>
      <c r="F34" s="73"/>
      <c r="G34" s="74" t="s">
        <v>61</v>
      </c>
      <c r="H34" s="78">
        <v>1</v>
      </c>
      <c r="I34" s="61">
        <v>10</v>
      </c>
      <c r="J34" s="61"/>
      <c r="K34" s="61">
        <v>10</v>
      </c>
      <c r="L34" s="61"/>
      <c r="M34" s="61"/>
      <c r="N34" s="61"/>
      <c r="O34" s="86"/>
    </row>
    <row r="35" s="1" customFormat="1" ht="23" customHeight="1" spans="1:15">
      <c r="A35" s="61"/>
      <c r="B35" s="61"/>
      <c r="C35" s="61" t="s">
        <v>101</v>
      </c>
      <c r="D35" s="73"/>
      <c r="E35" s="73"/>
      <c r="F35" s="73"/>
      <c r="G35" s="61"/>
      <c r="H35" s="61"/>
      <c r="I35" s="61"/>
      <c r="J35" s="61"/>
      <c r="K35" s="61"/>
      <c r="L35" s="61"/>
      <c r="M35" s="61"/>
      <c r="N35" s="61"/>
      <c r="O35" s="86"/>
    </row>
    <row r="36" s="1" customFormat="1" ht="23" customHeight="1" spans="1:15">
      <c r="A36" s="61"/>
      <c r="B36" s="61"/>
      <c r="C36" s="61" t="s">
        <v>62</v>
      </c>
      <c r="D36" s="73" t="s">
        <v>166</v>
      </c>
      <c r="E36" s="73"/>
      <c r="F36" s="73"/>
      <c r="G36" s="74" t="s">
        <v>167</v>
      </c>
      <c r="H36" s="83" t="s">
        <v>168</v>
      </c>
      <c r="I36" s="61">
        <v>10</v>
      </c>
      <c r="J36" s="61"/>
      <c r="K36" s="61">
        <v>10</v>
      </c>
      <c r="L36" s="61"/>
      <c r="M36" s="61"/>
      <c r="N36" s="61"/>
      <c r="O36" s="86"/>
    </row>
    <row r="37" s="1" customFormat="1" ht="23" customHeight="1" spans="1:15">
      <c r="A37" s="61"/>
      <c r="B37" s="61" t="s">
        <v>67</v>
      </c>
      <c r="C37" s="61" t="s">
        <v>68</v>
      </c>
      <c r="D37" s="73" t="s">
        <v>169</v>
      </c>
      <c r="E37" s="73"/>
      <c r="F37" s="73"/>
      <c r="G37" s="74" t="s">
        <v>70</v>
      </c>
      <c r="H37" s="78">
        <v>0.95</v>
      </c>
      <c r="I37" s="61">
        <v>10</v>
      </c>
      <c r="J37" s="61"/>
      <c r="K37" s="61">
        <v>10</v>
      </c>
      <c r="L37" s="61"/>
      <c r="M37" s="61"/>
      <c r="N37" s="61"/>
      <c r="O37" s="86"/>
    </row>
    <row r="38" s="1" customFormat="1" ht="15.9" customHeight="1" spans="1:15">
      <c r="A38" s="84" t="s">
        <v>71</v>
      </c>
      <c r="B38" s="84"/>
      <c r="C38" s="84"/>
      <c r="D38" s="84"/>
      <c r="E38" s="84"/>
      <c r="F38" s="84"/>
      <c r="G38" s="84"/>
      <c r="H38" s="84"/>
      <c r="I38" s="84">
        <f>SUM(I14:J37)+J6</f>
        <v>100</v>
      </c>
      <c r="J38" s="84"/>
      <c r="K38" s="61">
        <v>100</v>
      </c>
      <c r="L38" s="61"/>
      <c r="M38" s="71"/>
      <c r="N38" s="71"/>
      <c r="O38" s="86"/>
    </row>
    <row r="39" s="1" customFormat="1" spans="15:15">
      <c r="O39" s="89"/>
    </row>
    <row r="40" s="1" customFormat="1" spans="15:15">
      <c r="O40" s="89"/>
    </row>
  </sheetData>
  <mergeCells count="15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A38:H38"/>
    <mergeCell ref="I38:J38"/>
    <mergeCell ref="K38:L38"/>
    <mergeCell ref="M38:N38"/>
    <mergeCell ref="A10:A11"/>
    <mergeCell ref="A12:A37"/>
    <mergeCell ref="B12:B13"/>
    <mergeCell ref="B14:B31"/>
    <mergeCell ref="B32:B36"/>
    <mergeCell ref="C12:C13"/>
    <mergeCell ref="C14:C19"/>
    <mergeCell ref="C20:C21"/>
    <mergeCell ref="C22:C23"/>
    <mergeCell ref="C24:C31"/>
    <mergeCell ref="C33:C34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workbookViewId="0">
      <selection activeCell="C3" sqref="C3:N3"/>
    </sheetView>
  </sheetViews>
  <sheetFormatPr defaultColWidth="9" defaultRowHeight="13.5"/>
  <cols>
    <col min="1" max="2" width="6.66666666666667" style="1" customWidth="1"/>
    <col min="3" max="3" width="9.44166666666667" style="1" customWidth="1"/>
    <col min="4" max="4" width="7.44166666666667" style="1" customWidth="1"/>
    <col min="5" max="5" width="11.5583333333333" style="1" customWidth="1"/>
    <col min="6" max="6" width="5.88333333333333" style="1" customWidth="1"/>
    <col min="7" max="8" width="12.8833333333333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3" width="4.33333333333333" style="1" customWidth="1"/>
    <col min="14" max="14" width="6.666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15.9" customHeight="1" spans="1:15">
      <c r="A3" s="4" t="s">
        <v>2</v>
      </c>
      <c r="B3" s="4"/>
      <c r="C3" s="4" t="s">
        <v>213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5"/>
    </row>
    <row r="4" s="1" customFormat="1" ht="15.9" customHeight="1" spans="1:15">
      <c r="A4" s="4" t="s">
        <v>4</v>
      </c>
      <c r="B4" s="4"/>
      <c r="C4" s="4" t="s">
        <v>73</v>
      </c>
      <c r="D4" s="4"/>
      <c r="E4" s="4"/>
      <c r="F4" s="4"/>
      <c r="G4" s="4"/>
      <c r="H4" s="4" t="s">
        <v>6</v>
      </c>
      <c r="I4" s="4"/>
      <c r="J4" s="4" t="s">
        <v>73</v>
      </c>
      <c r="K4" s="4"/>
      <c r="L4" s="4"/>
      <c r="M4" s="4"/>
      <c r="N4" s="4"/>
      <c r="O4" s="25"/>
    </row>
    <row r="5" s="1" customFormat="1" ht="15.9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5"/>
    </row>
    <row r="6" s="1" customFormat="1" ht="15.9" customHeight="1" spans="1:15">
      <c r="A6" s="7"/>
      <c r="B6" s="8"/>
      <c r="C6" s="9" t="s">
        <v>14</v>
      </c>
      <c r="D6" s="9"/>
      <c r="E6" s="55">
        <v>2.7</v>
      </c>
      <c r="F6" s="11">
        <v>2.7</v>
      </c>
      <c r="G6" s="11"/>
      <c r="H6" s="11">
        <v>2.7</v>
      </c>
      <c r="I6" s="11"/>
      <c r="J6" s="4">
        <v>10</v>
      </c>
      <c r="K6" s="4"/>
      <c r="L6" s="26">
        <v>1</v>
      </c>
      <c r="M6" s="26"/>
      <c r="N6" s="4">
        <f>IFERROR(L6*J6,"")</f>
        <v>10</v>
      </c>
      <c r="O6" s="27"/>
    </row>
    <row r="7" s="1" customFormat="1" ht="23.6" customHeight="1" spans="1:15">
      <c r="A7" s="7"/>
      <c r="B7" s="8"/>
      <c r="C7" s="4" t="s">
        <v>15</v>
      </c>
      <c r="D7" s="4"/>
      <c r="E7" s="55">
        <v>2.7</v>
      </c>
      <c r="F7" s="11">
        <v>2.7</v>
      </c>
      <c r="G7" s="11"/>
      <c r="H7" s="11">
        <v>2.7</v>
      </c>
      <c r="I7" s="11"/>
      <c r="J7" s="4" t="s">
        <v>16</v>
      </c>
      <c r="K7" s="4"/>
      <c r="L7" s="26">
        <f t="shared" ref="L7:L9" si="0">IFERROR(H7/F7,"")</f>
        <v>1</v>
      </c>
      <c r="M7" s="26"/>
      <c r="N7" s="4" t="s">
        <v>16</v>
      </c>
      <c r="O7" s="27"/>
    </row>
    <row r="8" s="1" customFormat="1" ht="15.9" customHeight="1" spans="1:15">
      <c r="A8" s="12"/>
      <c r="B8" s="13"/>
      <c r="C8" s="14" t="s">
        <v>17</v>
      </c>
      <c r="D8" s="14"/>
      <c r="E8" s="11">
        <v>0</v>
      </c>
      <c r="F8" s="11">
        <v>0</v>
      </c>
      <c r="G8" s="11"/>
      <c r="H8" s="11">
        <v>0</v>
      </c>
      <c r="I8" s="11"/>
      <c r="J8" s="4" t="s">
        <v>16</v>
      </c>
      <c r="K8" s="4"/>
      <c r="L8" s="26" t="str">
        <f t="shared" si="0"/>
        <v/>
      </c>
      <c r="M8" s="26"/>
      <c r="N8" s="4" t="s">
        <v>16</v>
      </c>
      <c r="O8" s="27"/>
    </row>
    <row r="9" s="1" customFormat="1" ht="15.9" customHeight="1" spans="1:15">
      <c r="A9" s="15"/>
      <c r="B9" s="15"/>
      <c r="C9" s="14" t="s">
        <v>18</v>
      </c>
      <c r="D9" s="14"/>
      <c r="E9" s="11">
        <v>0</v>
      </c>
      <c r="F9" s="11">
        <v>0</v>
      </c>
      <c r="G9" s="11"/>
      <c r="H9" s="11">
        <v>0</v>
      </c>
      <c r="I9" s="11"/>
      <c r="J9" s="4" t="s">
        <v>16</v>
      </c>
      <c r="K9" s="4"/>
      <c r="L9" s="26" t="str">
        <f t="shared" si="0"/>
        <v/>
      </c>
      <c r="M9" s="26"/>
      <c r="N9" s="4" t="s">
        <v>16</v>
      </c>
      <c r="O9" s="27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5"/>
    </row>
    <row r="11" s="1" customFormat="1" ht="61" customHeight="1" spans="1:15">
      <c r="A11" s="4"/>
      <c r="B11" s="16" t="s">
        <v>214</v>
      </c>
      <c r="C11" s="16"/>
      <c r="D11" s="16"/>
      <c r="E11" s="16"/>
      <c r="F11" s="16"/>
      <c r="G11" s="16"/>
      <c r="H11" s="16" t="s">
        <v>215</v>
      </c>
      <c r="I11" s="16"/>
      <c r="J11" s="16"/>
      <c r="K11" s="16"/>
      <c r="L11" s="16"/>
      <c r="M11" s="16"/>
      <c r="N11" s="16"/>
      <c r="O11" s="28"/>
    </row>
    <row r="12" s="1" customFormat="1" ht="15.9" customHeight="1" spans="1:15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11</v>
      </c>
      <c r="J12" s="4"/>
      <c r="K12" s="4" t="s">
        <v>13</v>
      </c>
      <c r="L12" s="4"/>
      <c r="M12" s="4" t="s">
        <v>30</v>
      </c>
      <c r="N12" s="4"/>
      <c r="O12" s="25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5"/>
    </row>
    <row r="14" s="1" customFormat="1" ht="24.2" customHeight="1" spans="1:15">
      <c r="A14" s="4"/>
      <c r="B14" s="4" t="s">
        <v>31</v>
      </c>
      <c r="C14" s="4" t="s">
        <v>32</v>
      </c>
      <c r="D14" s="18" t="s">
        <v>216</v>
      </c>
      <c r="E14" s="18"/>
      <c r="F14" s="18"/>
      <c r="G14" s="23" t="s">
        <v>125</v>
      </c>
      <c r="H14" s="23" t="s">
        <v>125</v>
      </c>
      <c r="I14" s="4">
        <v>6</v>
      </c>
      <c r="J14" s="4"/>
      <c r="K14" s="4">
        <v>6</v>
      </c>
      <c r="L14" s="4"/>
      <c r="M14" s="4"/>
      <c r="N14" s="4"/>
      <c r="O14" s="25"/>
    </row>
    <row r="15" s="1" customFormat="1" ht="24.2" customHeight="1" spans="1:15">
      <c r="A15" s="4"/>
      <c r="B15" s="4"/>
      <c r="C15" s="4" t="s">
        <v>48</v>
      </c>
      <c r="D15" s="18" t="s">
        <v>51</v>
      </c>
      <c r="E15" s="18"/>
      <c r="F15" s="18"/>
      <c r="G15" s="56">
        <v>1</v>
      </c>
      <c r="H15" s="56">
        <v>1</v>
      </c>
      <c r="I15" s="4">
        <v>11</v>
      </c>
      <c r="J15" s="4"/>
      <c r="K15" s="4">
        <f t="shared" ref="K15:K18" si="1">IFERROR(H15/G15*I15,"")</f>
        <v>11</v>
      </c>
      <c r="L15" s="4"/>
      <c r="M15" s="4"/>
      <c r="N15" s="4"/>
      <c r="O15" s="25"/>
    </row>
    <row r="16" s="1" customFormat="1" ht="24.2" customHeight="1" spans="1:15">
      <c r="A16" s="4"/>
      <c r="B16" s="4"/>
      <c r="C16" s="4"/>
      <c r="D16" s="18" t="s">
        <v>50</v>
      </c>
      <c r="E16" s="18"/>
      <c r="F16" s="18"/>
      <c r="G16" s="57">
        <v>1</v>
      </c>
      <c r="H16" s="57">
        <v>1</v>
      </c>
      <c r="I16" s="4">
        <v>10</v>
      </c>
      <c r="J16" s="4"/>
      <c r="K16" s="4">
        <f t="shared" si="1"/>
        <v>10</v>
      </c>
      <c r="L16" s="4"/>
      <c r="M16" s="4"/>
      <c r="N16" s="4"/>
      <c r="O16" s="25"/>
    </row>
    <row r="17" s="1" customFormat="1" ht="24.2" customHeight="1" spans="1:15">
      <c r="A17" s="4"/>
      <c r="B17" s="4"/>
      <c r="C17" s="4" t="s">
        <v>52</v>
      </c>
      <c r="D17" s="18" t="s">
        <v>86</v>
      </c>
      <c r="E17" s="18"/>
      <c r="F17" s="18"/>
      <c r="G17" s="4" t="s">
        <v>217</v>
      </c>
      <c r="H17" s="4" t="s">
        <v>217</v>
      </c>
      <c r="I17" s="4">
        <v>8</v>
      </c>
      <c r="J17" s="4"/>
      <c r="K17" s="4">
        <f t="shared" si="1"/>
        <v>8</v>
      </c>
      <c r="L17" s="4"/>
      <c r="M17" s="4"/>
      <c r="N17" s="4"/>
      <c r="O17" s="25"/>
    </row>
    <row r="18" s="1" customFormat="1" ht="24.2" customHeight="1" spans="1:15">
      <c r="A18" s="4"/>
      <c r="B18" s="4"/>
      <c r="C18" s="4"/>
      <c r="D18" s="18" t="s">
        <v>88</v>
      </c>
      <c r="E18" s="18"/>
      <c r="F18" s="18"/>
      <c r="G18" s="56" t="s">
        <v>89</v>
      </c>
      <c r="H18" s="56" t="s">
        <v>89</v>
      </c>
      <c r="I18" s="4">
        <v>8</v>
      </c>
      <c r="J18" s="4"/>
      <c r="K18" s="4">
        <f t="shared" si="1"/>
        <v>8</v>
      </c>
      <c r="L18" s="4"/>
      <c r="M18" s="4"/>
      <c r="N18" s="4"/>
      <c r="O18" s="25"/>
    </row>
    <row r="19" s="1" customFormat="1" ht="24.2" customHeight="1" spans="1:15">
      <c r="A19" s="4"/>
      <c r="B19" s="4"/>
      <c r="C19" s="4" t="s">
        <v>55</v>
      </c>
      <c r="D19" s="18" t="s">
        <v>218</v>
      </c>
      <c r="E19" s="18"/>
      <c r="F19" s="18"/>
      <c r="G19" s="56" t="s">
        <v>219</v>
      </c>
      <c r="H19" s="56" t="s">
        <v>219</v>
      </c>
      <c r="I19" s="4">
        <v>7</v>
      </c>
      <c r="J19" s="4"/>
      <c r="K19" s="4">
        <v>7</v>
      </c>
      <c r="L19" s="4"/>
      <c r="M19" s="4"/>
      <c r="N19" s="4"/>
      <c r="O19" s="29"/>
    </row>
    <row r="20" s="1" customFormat="1" ht="24.2" customHeight="1" spans="1:15">
      <c r="A20" s="4"/>
      <c r="B20" s="4" t="s">
        <v>58</v>
      </c>
      <c r="C20" s="4" t="s">
        <v>98</v>
      </c>
      <c r="D20" s="18"/>
      <c r="E20" s="18"/>
      <c r="F20" s="18"/>
      <c r="G20" s="4"/>
      <c r="H20" s="4"/>
      <c r="I20" s="4"/>
      <c r="J20" s="4"/>
      <c r="K20" s="4" t="str">
        <f>IFERROR(H20/G20*I20,"")</f>
        <v/>
      </c>
      <c r="L20" s="4"/>
      <c r="M20" s="4"/>
      <c r="N20" s="4"/>
      <c r="O20" s="25"/>
    </row>
    <row r="21" s="1" customFormat="1" ht="24.2" customHeight="1" spans="1:15">
      <c r="A21" s="4"/>
      <c r="B21" s="4"/>
      <c r="C21" s="4" t="s">
        <v>59</v>
      </c>
      <c r="D21" s="18" t="s">
        <v>220</v>
      </c>
      <c r="E21" s="18"/>
      <c r="F21" s="18"/>
      <c r="G21" s="23" t="s">
        <v>221</v>
      </c>
      <c r="H21" s="56">
        <v>1</v>
      </c>
      <c r="I21" s="4">
        <v>20</v>
      </c>
      <c r="J21" s="4"/>
      <c r="K21" s="4">
        <v>20</v>
      </c>
      <c r="L21" s="4"/>
      <c r="M21" s="4"/>
      <c r="N21" s="4"/>
      <c r="O21" s="25"/>
    </row>
    <row r="22" s="1" customFormat="1" ht="24.2" customHeight="1" spans="1:15">
      <c r="A22" s="4"/>
      <c r="B22" s="4"/>
      <c r="C22" s="4" t="s">
        <v>101</v>
      </c>
      <c r="D22" s="18"/>
      <c r="E22" s="18"/>
      <c r="F22" s="18"/>
      <c r="G22" s="4"/>
      <c r="H22" s="4"/>
      <c r="I22" s="4"/>
      <c r="J22" s="4"/>
      <c r="K22" s="4" t="str">
        <f>IFERROR(H22/G22*I22,"")</f>
        <v/>
      </c>
      <c r="L22" s="4"/>
      <c r="M22" s="4"/>
      <c r="N22" s="4"/>
      <c r="O22" s="25"/>
    </row>
    <row r="23" s="1" customFormat="1" ht="24.2" customHeight="1" spans="1:15">
      <c r="A23" s="4"/>
      <c r="B23" s="4"/>
      <c r="C23" s="4" t="s">
        <v>62</v>
      </c>
      <c r="D23" s="18" t="s">
        <v>222</v>
      </c>
      <c r="E23" s="18"/>
      <c r="F23" s="18"/>
      <c r="G23" s="58" t="s">
        <v>223</v>
      </c>
      <c r="H23" s="56" t="s">
        <v>66</v>
      </c>
      <c r="I23" s="4">
        <v>10</v>
      </c>
      <c r="J23" s="4"/>
      <c r="K23" s="4">
        <v>10</v>
      </c>
      <c r="L23" s="4"/>
      <c r="M23" s="4"/>
      <c r="N23" s="4"/>
      <c r="O23" s="25"/>
    </row>
    <row r="24" s="1" customFormat="1" ht="24.2" customHeight="1" spans="1:15">
      <c r="A24" s="4"/>
      <c r="B24" s="4" t="s">
        <v>67</v>
      </c>
      <c r="C24" s="4" t="s">
        <v>68</v>
      </c>
      <c r="D24" s="18" t="s">
        <v>69</v>
      </c>
      <c r="E24" s="18"/>
      <c r="F24" s="18"/>
      <c r="G24" s="57" t="s">
        <v>70</v>
      </c>
      <c r="H24" s="56">
        <v>0.96</v>
      </c>
      <c r="I24" s="4">
        <v>10</v>
      </c>
      <c r="J24" s="4"/>
      <c r="K24" s="4">
        <v>10</v>
      </c>
      <c r="L24" s="4"/>
      <c r="M24" s="4"/>
      <c r="N24" s="4"/>
      <c r="O24" s="25"/>
    </row>
    <row r="25" s="1" customFormat="1" ht="15.9" customHeight="1" spans="1:15">
      <c r="A25" s="23" t="s">
        <v>71</v>
      </c>
      <c r="B25" s="23"/>
      <c r="C25" s="23"/>
      <c r="D25" s="23"/>
      <c r="E25" s="23"/>
      <c r="F25" s="23"/>
      <c r="G25" s="23"/>
      <c r="H25" s="23"/>
      <c r="I25" s="23">
        <f>SUM(I14:J24)+J6</f>
        <v>100</v>
      </c>
      <c r="J25" s="23"/>
      <c r="K25" s="4">
        <v>100</v>
      </c>
      <c r="L25" s="4"/>
      <c r="M25" s="15"/>
      <c r="N25" s="15"/>
      <c r="O25" s="25"/>
    </row>
    <row r="26" s="1" customFormat="1" spans="15:15">
      <c r="O26" s="28"/>
    </row>
    <row r="27" s="1" customFormat="1" spans="15:15">
      <c r="O27" s="28"/>
    </row>
  </sheetData>
  <mergeCells count="10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0:A11"/>
    <mergeCell ref="A12:A24"/>
    <mergeCell ref="B12:B13"/>
    <mergeCell ref="B14:B19"/>
    <mergeCell ref="B20:B23"/>
    <mergeCell ref="C12:C13"/>
    <mergeCell ref="C15:C16"/>
    <mergeCell ref="C17:C18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workbookViewId="0">
      <selection activeCell="C3" sqref="C3:N3"/>
    </sheetView>
  </sheetViews>
  <sheetFormatPr defaultColWidth="9" defaultRowHeight="13.5"/>
  <cols>
    <col min="1" max="2" width="5.21666666666667" style="1" customWidth="1"/>
    <col min="3" max="3" width="9.44166666666667" style="1" customWidth="1"/>
    <col min="4" max="4" width="7.44166666666667" style="1" customWidth="1"/>
    <col min="5" max="5" width="11.5583333333333" style="1" customWidth="1"/>
    <col min="6" max="6" width="5.88333333333333" style="1" customWidth="1"/>
    <col min="7" max="8" width="13.6666666666667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3" width="4.33333333333333" style="1" customWidth="1"/>
    <col min="14" max="14" width="6.666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15.75" customHeight="1" spans="1:15">
      <c r="A3" s="4" t="s">
        <v>2</v>
      </c>
      <c r="B3" s="4"/>
      <c r="C3" s="4" t="s">
        <v>224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5"/>
    </row>
    <row r="4" s="1" customFormat="1" ht="26.8" customHeight="1" spans="1:15">
      <c r="A4" s="4" t="s">
        <v>4</v>
      </c>
      <c r="B4" s="4"/>
      <c r="C4" s="4" t="s">
        <v>73</v>
      </c>
      <c r="D4" s="4"/>
      <c r="E4" s="4"/>
      <c r="F4" s="4"/>
      <c r="G4" s="4"/>
      <c r="H4" s="4" t="s">
        <v>6</v>
      </c>
      <c r="I4" s="4"/>
      <c r="J4" s="4" t="s">
        <v>73</v>
      </c>
      <c r="K4" s="4"/>
      <c r="L4" s="4"/>
      <c r="M4" s="4"/>
      <c r="N4" s="4"/>
      <c r="O4" s="25"/>
    </row>
    <row r="5" s="1" customFormat="1" ht="15.9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5"/>
    </row>
    <row r="6" s="1" customFormat="1" ht="15.9" customHeight="1" spans="1:15">
      <c r="A6" s="7"/>
      <c r="B6" s="8"/>
      <c r="C6" s="9" t="s">
        <v>14</v>
      </c>
      <c r="D6" s="9"/>
      <c r="E6" s="10">
        <v>225</v>
      </c>
      <c r="F6" s="11">
        <v>225</v>
      </c>
      <c r="G6" s="11"/>
      <c r="H6" s="11">
        <v>225</v>
      </c>
      <c r="I6" s="11"/>
      <c r="J6" s="4">
        <v>10</v>
      </c>
      <c r="K6" s="4"/>
      <c r="L6" s="26">
        <v>1</v>
      </c>
      <c r="M6" s="26"/>
      <c r="N6" s="4">
        <f>IFERROR(L6*J6,"")</f>
        <v>10</v>
      </c>
      <c r="O6" s="27"/>
    </row>
    <row r="7" s="1" customFormat="1" ht="15.9" customHeight="1" spans="1:15">
      <c r="A7" s="12"/>
      <c r="B7" s="13"/>
      <c r="C7" s="14" t="s">
        <v>17</v>
      </c>
      <c r="D7" s="14"/>
      <c r="E7" s="11">
        <v>0</v>
      </c>
      <c r="F7" s="11">
        <v>0</v>
      </c>
      <c r="G7" s="11"/>
      <c r="H7" s="11">
        <v>0</v>
      </c>
      <c r="I7" s="11"/>
      <c r="J7" s="4" t="s">
        <v>16</v>
      </c>
      <c r="K7" s="4"/>
      <c r="L7" s="26" t="str">
        <f>IFERROR(H7/F7,"")</f>
        <v/>
      </c>
      <c r="M7" s="26"/>
      <c r="N7" s="4" t="s">
        <v>16</v>
      </c>
      <c r="O7" s="27"/>
    </row>
    <row r="8" s="1" customFormat="1" ht="15.9" customHeight="1" spans="1:15">
      <c r="A8" s="15"/>
      <c r="B8" s="15"/>
      <c r="C8" s="14" t="s">
        <v>18</v>
      </c>
      <c r="D8" s="14"/>
      <c r="E8" s="11">
        <v>0</v>
      </c>
      <c r="F8" s="11">
        <v>0</v>
      </c>
      <c r="G8" s="11"/>
      <c r="H8" s="11">
        <v>0</v>
      </c>
      <c r="I8" s="11"/>
      <c r="J8" s="4" t="s">
        <v>16</v>
      </c>
      <c r="K8" s="4"/>
      <c r="L8" s="26" t="str">
        <f>IFERROR(H8/F8,"")</f>
        <v/>
      </c>
      <c r="M8" s="26"/>
      <c r="N8" s="4" t="s">
        <v>16</v>
      </c>
      <c r="O8" s="27"/>
    </row>
    <row r="9" s="1" customFormat="1" ht="15.9" customHeight="1" spans="1:15">
      <c r="A9" s="4" t="s">
        <v>19</v>
      </c>
      <c r="B9" s="4" t="s">
        <v>20</v>
      </c>
      <c r="C9" s="4"/>
      <c r="D9" s="4"/>
      <c r="E9" s="4"/>
      <c r="F9" s="4"/>
      <c r="G9" s="4"/>
      <c r="H9" s="4" t="s">
        <v>21</v>
      </c>
      <c r="I9" s="4"/>
      <c r="J9" s="4"/>
      <c r="K9" s="4"/>
      <c r="L9" s="4"/>
      <c r="M9" s="4"/>
      <c r="N9" s="4"/>
      <c r="O9" s="25"/>
    </row>
    <row r="10" s="1" customFormat="1" ht="61" customHeight="1" spans="1:15">
      <c r="A10" s="4"/>
      <c r="B10" s="16" t="s">
        <v>225</v>
      </c>
      <c r="C10" s="16"/>
      <c r="D10" s="16"/>
      <c r="E10" s="16"/>
      <c r="F10" s="16"/>
      <c r="G10" s="16"/>
      <c r="H10" s="16" t="s">
        <v>226</v>
      </c>
      <c r="I10" s="16"/>
      <c r="J10" s="16"/>
      <c r="K10" s="16"/>
      <c r="L10" s="16"/>
      <c r="M10" s="16"/>
      <c r="N10" s="16"/>
      <c r="O10" s="28"/>
    </row>
    <row r="11" s="1" customFormat="1" ht="15.9" customHeight="1" spans="1:15">
      <c r="A11" s="4" t="s">
        <v>24</v>
      </c>
      <c r="B11" s="4" t="s">
        <v>25</v>
      </c>
      <c r="C11" s="4" t="s">
        <v>26</v>
      </c>
      <c r="D11" s="4" t="s">
        <v>27</v>
      </c>
      <c r="E11" s="4"/>
      <c r="F11" s="4"/>
      <c r="G11" s="4" t="s">
        <v>28</v>
      </c>
      <c r="H11" s="4" t="s">
        <v>29</v>
      </c>
      <c r="I11" s="4" t="s">
        <v>11</v>
      </c>
      <c r="J11" s="4"/>
      <c r="K11" s="4" t="s">
        <v>13</v>
      </c>
      <c r="L11" s="4"/>
      <c r="M11" s="4" t="s">
        <v>30</v>
      </c>
      <c r="N11" s="4"/>
      <c r="O11" s="25"/>
    </row>
    <row r="12" s="1" customFormat="1" ht="32.1" customHeight="1" spans="1: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</row>
    <row r="13" s="1" customFormat="1" ht="33.9" customHeight="1" spans="1:15">
      <c r="A13" s="4"/>
      <c r="B13" s="4" t="s">
        <v>31</v>
      </c>
      <c r="C13" s="4" t="s">
        <v>32</v>
      </c>
      <c r="D13" s="18" t="s">
        <v>227</v>
      </c>
      <c r="E13" s="18"/>
      <c r="F13" s="18"/>
      <c r="G13" s="19" t="s">
        <v>228</v>
      </c>
      <c r="H13" s="19" t="s">
        <v>228</v>
      </c>
      <c r="I13" s="4">
        <v>10</v>
      </c>
      <c r="J13" s="4"/>
      <c r="K13" s="4">
        <v>10</v>
      </c>
      <c r="L13" s="4"/>
      <c r="M13" s="4"/>
      <c r="N13" s="4"/>
      <c r="O13" s="25"/>
    </row>
    <row r="14" s="1" customFormat="1" ht="33.9" customHeight="1" spans="1:15">
      <c r="A14" s="4"/>
      <c r="B14" s="4"/>
      <c r="C14" s="4" t="s">
        <v>48</v>
      </c>
      <c r="D14" s="18" t="s">
        <v>51</v>
      </c>
      <c r="E14" s="18"/>
      <c r="F14" s="18"/>
      <c r="G14" s="22">
        <v>1</v>
      </c>
      <c r="H14" s="22">
        <v>1</v>
      </c>
      <c r="I14" s="4">
        <v>10</v>
      </c>
      <c r="J14" s="4"/>
      <c r="K14" s="4">
        <f t="shared" ref="K14:K18" si="0">IFERROR(H14/G14*I14,"")</f>
        <v>10</v>
      </c>
      <c r="L14" s="4"/>
      <c r="M14" s="4"/>
      <c r="N14" s="4"/>
      <c r="O14" s="25"/>
    </row>
    <row r="15" s="1" customFormat="1" ht="33.9" customHeight="1" spans="1:15">
      <c r="A15" s="4"/>
      <c r="B15" s="4"/>
      <c r="C15" s="4"/>
      <c r="D15" s="18" t="s">
        <v>50</v>
      </c>
      <c r="E15" s="18"/>
      <c r="F15" s="18"/>
      <c r="G15" s="22">
        <v>1</v>
      </c>
      <c r="H15" s="49">
        <v>1</v>
      </c>
      <c r="I15" s="4">
        <v>10</v>
      </c>
      <c r="J15" s="4"/>
      <c r="K15" s="4">
        <f t="shared" si="0"/>
        <v>10</v>
      </c>
      <c r="L15" s="4"/>
      <c r="M15" s="4"/>
      <c r="N15" s="4"/>
      <c r="O15" s="25"/>
    </row>
    <row r="16" s="1" customFormat="1" ht="33.9" customHeight="1" spans="1:15">
      <c r="A16" s="4"/>
      <c r="B16" s="4"/>
      <c r="C16" s="4" t="s">
        <v>52</v>
      </c>
      <c r="D16" s="18" t="s">
        <v>229</v>
      </c>
      <c r="E16" s="18"/>
      <c r="F16" s="18"/>
      <c r="G16" s="19" t="s">
        <v>54</v>
      </c>
      <c r="H16" s="19" t="s">
        <v>54</v>
      </c>
      <c r="I16" s="4">
        <v>10</v>
      </c>
      <c r="J16" s="4"/>
      <c r="K16" s="4">
        <v>10</v>
      </c>
      <c r="L16" s="4"/>
      <c r="M16" s="4"/>
      <c r="N16" s="4"/>
      <c r="O16" s="25"/>
    </row>
    <row r="17" s="1" customFormat="1" ht="33.9" customHeight="1" spans="1:15">
      <c r="A17" s="4"/>
      <c r="B17" s="4"/>
      <c r="C17" s="4" t="s">
        <v>55</v>
      </c>
      <c r="D17" s="18" t="s">
        <v>230</v>
      </c>
      <c r="E17" s="18"/>
      <c r="F17" s="18"/>
      <c r="G17" s="19" t="s">
        <v>231</v>
      </c>
      <c r="H17" s="19" t="s">
        <v>231</v>
      </c>
      <c r="I17" s="4">
        <v>10</v>
      </c>
      <c r="J17" s="4"/>
      <c r="K17" s="4">
        <v>10</v>
      </c>
      <c r="L17" s="4"/>
      <c r="M17" s="4"/>
      <c r="N17" s="4"/>
      <c r="O17" s="29"/>
    </row>
    <row r="18" s="1" customFormat="1" ht="33.9" customHeight="1" spans="1:15">
      <c r="A18" s="4"/>
      <c r="B18" s="4" t="s">
        <v>58</v>
      </c>
      <c r="C18" s="4" t="s">
        <v>98</v>
      </c>
      <c r="D18" s="18"/>
      <c r="E18" s="18"/>
      <c r="F18" s="18"/>
      <c r="G18" s="4"/>
      <c r="H18" s="4"/>
      <c r="I18" s="4"/>
      <c r="J18" s="4"/>
      <c r="K18" s="4" t="str">
        <f t="shared" si="0"/>
        <v/>
      </c>
      <c r="L18" s="4"/>
      <c r="M18" s="4"/>
      <c r="N18" s="4"/>
      <c r="O18" s="25"/>
    </row>
    <row r="19" s="1" customFormat="1" ht="33.9" customHeight="1" spans="1:15">
      <c r="A19" s="4"/>
      <c r="B19" s="4"/>
      <c r="C19" s="4" t="s">
        <v>59</v>
      </c>
      <c r="D19" s="18" t="s">
        <v>232</v>
      </c>
      <c r="E19" s="18"/>
      <c r="F19" s="18"/>
      <c r="G19" s="19" t="s">
        <v>221</v>
      </c>
      <c r="H19" s="22">
        <v>1</v>
      </c>
      <c r="I19" s="4">
        <v>10</v>
      </c>
      <c r="J19" s="4"/>
      <c r="K19" s="4">
        <v>10</v>
      </c>
      <c r="L19" s="4"/>
      <c r="M19" s="4"/>
      <c r="N19" s="4"/>
      <c r="O19" s="25"/>
    </row>
    <row r="20" s="1" customFormat="1" ht="33.9" customHeight="1" spans="1:15">
      <c r="A20" s="4"/>
      <c r="B20" s="4"/>
      <c r="C20" s="4" t="s">
        <v>101</v>
      </c>
      <c r="D20" s="18"/>
      <c r="E20" s="18"/>
      <c r="F20" s="18"/>
      <c r="G20" s="4"/>
      <c r="H20" s="4"/>
      <c r="I20" s="4"/>
      <c r="J20" s="4"/>
      <c r="K20" s="4" t="str">
        <f>IFERROR(H20/G20*I20,"")</f>
        <v/>
      </c>
      <c r="L20" s="4"/>
      <c r="M20" s="4"/>
      <c r="N20" s="4"/>
      <c r="O20" s="25"/>
    </row>
    <row r="21" s="1" customFormat="1" ht="33.9" customHeight="1" spans="1:15">
      <c r="A21" s="4"/>
      <c r="B21" s="4"/>
      <c r="C21" s="4" t="s">
        <v>62</v>
      </c>
      <c r="D21" s="18" t="s">
        <v>233</v>
      </c>
      <c r="E21" s="18"/>
      <c r="F21" s="18"/>
      <c r="G21" s="19" t="s">
        <v>64</v>
      </c>
      <c r="H21" s="22">
        <v>1</v>
      </c>
      <c r="I21" s="4">
        <v>10</v>
      </c>
      <c r="J21" s="4"/>
      <c r="K21" s="4">
        <v>10</v>
      </c>
      <c r="L21" s="4"/>
      <c r="M21" s="4"/>
      <c r="N21" s="4"/>
      <c r="O21" s="25"/>
    </row>
    <row r="22" s="1" customFormat="1" ht="33.9" customHeight="1" spans="1:15">
      <c r="A22" s="4"/>
      <c r="B22" s="4"/>
      <c r="C22" s="4"/>
      <c r="D22" s="18" t="s">
        <v>65</v>
      </c>
      <c r="E22" s="18"/>
      <c r="F22" s="18"/>
      <c r="G22" s="19" t="s">
        <v>66</v>
      </c>
      <c r="H22" s="19" t="s">
        <v>66</v>
      </c>
      <c r="I22" s="4">
        <v>10</v>
      </c>
      <c r="J22" s="4"/>
      <c r="K22" s="4">
        <v>10</v>
      </c>
      <c r="L22" s="4"/>
      <c r="M22" s="4"/>
      <c r="N22" s="4"/>
      <c r="O22" s="25"/>
    </row>
    <row r="23" s="1" customFormat="1" ht="33.9" customHeight="1" spans="1:15">
      <c r="A23" s="4"/>
      <c r="B23" s="4" t="s">
        <v>67</v>
      </c>
      <c r="C23" s="4" t="s">
        <v>68</v>
      </c>
      <c r="D23" s="18" t="s">
        <v>234</v>
      </c>
      <c r="E23" s="18"/>
      <c r="F23" s="18"/>
      <c r="G23" s="19" t="s">
        <v>70</v>
      </c>
      <c r="H23" s="22">
        <v>0.95</v>
      </c>
      <c r="I23" s="4">
        <v>10</v>
      </c>
      <c r="J23" s="4"/>
      <c r="K23" s="4">
        <v>10</v>
      </c>
      <c r="L23" s="4"/>
      <c r="M23" s="4"/>
      <c r="N23" s="4"/>
      <c r="O23" s="25"/>
    </row>
    <row r="24" s="1" customFormat="1" ht="33.9" customHeight="1" spans="1:15">
      <c r="A24" s="23" t="s">
        <v>71</v>
      </c>
      <c r="B24" s="23"/>
      <c r="C24" s="23"/>
      <c r="D24" s="23"/>
      <c r="E24" s="23"/>
      <c r="F24" s="23"/>
      <c r="G24" s="23"/>
      <c r="H24" s="23"/>
      <c r="I24" s="23">
        <f>SUM(I13:J23)+J6</f>
        <v>100</v>
      </c>
      <c r="J24" s="23"/>
      <c r="K24" s="4">
        <v>100</v>
      </c>
      <c r="L24" s="4"/>
      <c r="M24" s="15"/>
      <c r="N24" s="15"/>
      <c r="O24" s="25"/>
    </row>
    <row r="25" s="1" customFormat="1" spans="15:15">
      <c r="O25" s="28"/>
    </row>
    <row r="26" s="1" customFormat="1" spans="15:15">
      <c r="O26" s="28"/>
    </row>
  </sheetData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A8:B8"/>
    <mergeCell ref="C8:D8"/>
    <mergeCell ref="F8:G8"/>
    <mergeCell ref="H8:I8"/>
    <mergeCell ref="J8:K8"/>
    <mergeCell ref="L8:M8"/>
    <mergeCell ref="B9:G9"/>
    <mergeCell ref="H9:N9"/>
    <mergeCell ref="B10:G10"/>
    <mergeCell ref="H10:N10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A9:A10"/>
    <mergeCell ref="A11:A23"/>
    <mergeCell ref="B11:B12"/>
    <mergeCell ref="B13:B17"/>
    <mergeCell ref="B18:B22"/>
    <mergeCell ref="C11:C12"/>
    <mergeCell ref="C14:C15"/>
    <mergeCell ref="C21:C22"/>
    <mergeCell ref="G11:G12"/>
    <mergeCell ref="H11:H12"/>
    <mergeCell ref="O6:O8"/>
    <mergeCell ref="A5:B7"/>
    <mergeCell ref="D11:F12"/>
    <mergeCell ref="I11:J12"/>
    <mergeCell ref="K11:L12"/>
    <mergeCell ref="M11:N1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C3" sqref="C3:N3"/>
    </sheetView>
  </sheetViews>
  <sheetFormatPr defaultColWidth="9" defaultRowHeight="13.5"/>
  <cols>
    <col min="1" max="1" width="6.10833333333333" style="1" customWidth="1"/>
    <col min="2" max="2" width="7.21666666666667" style="1" customWidth="1"/>
    <col min="3" max="3" width="9.44166666666667" style="1" customWidth="1"/>
    <col min="4" max="4" width="7.44166666666667" style="1" customWidth="1"/>
    <col min="5" max="5" width="11.5583333333333" style="1" customWidth="1"/>
    <col min="6" max="6" width="5.88333333333333" style="1" customWidth="1"/>
    <col min="7" max="8" width="15.1083333333333" style="1" customWidth="1"/>
    <col min="9" max="9" width="4.66666666666667" style="1" customWidth="1"/>
    <col min="10" max="10" width="5.88333333333333" style="1" customWidth="1"/>
    <col min="11" max="11" width="3.88333333333333" style="1" customWidth="1"/>
    <col min="12" max="13" width="4.33333333333333" style="1" customWidth="1"/>
    <col min="14" max="14" width="6.666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</row>
    <row r="3" s="1" customFormat="1" ht="23.6" customHeight="1" spans="1:15">
      <c r="A3" s="4" t="s">
        <v>2</v>
      </c>
      <c r="B3" s="4"/>
      <c r="C3" s="4" t="s">
        <v>235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5"/>
    </row>
    <row r="4" s="1" customFormat="1" ht="23.6" customHeight="1" spans="1:15">
      <c r="A4" s="4" t="s">
        <v>4</v>
      </c>
      <c r="B4" s="4"/>
      <c r="C4" s="4" t="s">
        <v>73</v>
      </c>
      <c r="D4" s="4"/>
      <c r="E4" s="4"/>
      <c r="F4" s="4"/>
      <c r="G4" s="4"/>
      <c r="H4" s="4" t="s">
        <v>6</v>
      </c>
      <c r="I4" s="4"/>
      <c r="J4" s="4" t="s">
        <v>73</v>
      </c>
      <c r="K4" s="4"/>
      <c r="L4" s="4"/>
      <c r="M4" s="4"/>
      <c r="N4" s="4"/>
      <c r="O4" s="25"/>
    </row>
    <row r="5" s="1" customFormat="1" ht="15.9" customHeight="1" spans="1:15">
      <c r="A5" s="5" t="s">
        <v>7</v>
      </c>
      <c r="B5" s="6"/>
      <c r="C5" s="4"/>
      <c r="D5" s="4"/>
      <c r="E5" s="4" t="s">
        <v>8</v>
      </c>
      <c r="F5" s="4" t="s">
        <v>9</v>
      </c>
      <c r="G5" s="4"/>
      <c r="H5" s="4" t="s">
        <v>10</v>
      </c>
      <c r="I5" s="4"/>
      <c r="J5" s="4" t="s">
        <v>11</v>
      </c>
      <c r="K5" s="4"/>
      <c r="L5" s="4" t="s">
        <v>12</v>
      </c>
      <c r="M5" s="4"/>
      <c r="N5" s="4" t="s">
        <v>13</v>
      </c>
      <c r="O5" s="25"/>
    </row>
    <row r="6" s="1" customFormat="1" ht="15.9" customHeight="1" spans="1:15">
      <c r="A6" s="7"/>
      <c r="B6" s="8"/>
      <c r="C6" s="9" t="s">
        <v>14</v>
      </c>
      <c r="D6" s="9"/>
      <c r="E6" s="19">
        <v>5.48</v>
      </c>
      <c r="F6" s="52">
        <v>5.48</v>
      </c>
      <c r="G6" s="53"/>
      <c r="H6" s="11">
        <v>5.48</v>
      </c>
      <c r="I6" s="11"/>
      <c r="J6" s="4">
        <v>10</v>
      </c>
      <c r="K6" s="4"/>
      <c r="L6" s="26">
        <v>1</v>
      </c>
      <c r="M6" s="26"/>
      <c r="N6" s="4">
        <f>IFERROR(L6*J6,"")</f>
        <v>10</v>
      </c>
      <c r="O6" s="27"/>
    </row>
    <row r="7" s="1" customFormat="1" ht="23.6" customHeight="1" spans="1:15">
      <c r="A7" s="7"/>
      <c r="B7" s="8"/>
      <c r="C7" s="4" t="s">
        <v>15</v>
      </c>
      <c r="D7" s="4"/>
      <c r="E7" s="19">
        <v>5.48</v>
      </c>
      <c r="F7" s="52"/>
      <c r="G7" s="53"/>
      <c r="H7" s="11"/>
      <c r="I7" s="11"/>
      <c r="J7" s="4" t="s">
        <v>16</v>
      </c>
      <c r="K7" s="4"/>
      <c r="L7" s="26">
        <v>1</v>
      </c>
      <c r="M7" s="26"/>
      <c r="N7" s="4" t="s">
        <v>16</v>
      </c>
      <c r="O7" s="27"/>
    </row>
    <row r="8" s="1" customFormat="1" ht="15.9" customHeight="1" spans="1:15">
      <c r="A8" s="12"/>
      <c r="B8" s="13"/>
      <c r="C8" s="14" t="s">
        <v>17</v>
      </c>
      <c r="D8" s="14"/>
      <c r="E8" s="11"/>
      <c r="F8" s="11"/>
      <c r="G8" s="11"/>
      <c r="H8" s="11"/>
      <c r="I8" s="11"/>
      <c r="J8" s="4" t="s">
        <v>16</v>
      </c>
      <c r="K8" s="4"/>
      <c r="L8" s="26" t="str">
        <f>IFERROR(H8/F8,"")</f>
        <v/>
      </c>
      <c r="M8" s="26"/>
      <c r="N8" s="4" t="s">
        <v>16</v>
      </c>
      <c r="O8" s="27"/>
    </row>
    <row r="9" s="1" customFormat="1" ht="15.9" customHeight="1" spans="1:15">
      <c r="A9" s="15"/>
      <c r="B9" s="15"/>
      <c r="C9" s="14" t="s">
        <v>18</v>
      </c>
      <c r="D9" s="14"/>
      <c r="E9" s="11"/>
      <c r="F9" s="11"/>
      <c r="G9" s="11"/>
      <c r="H9" s="11"/>
      <c r="I9" s="11"/>
      <c r="J9" s="4" t="s">
        <v>16</v>
      </c>
      <c r="K9" s="4"/>
      <c r="L9" s="26" t="str">
        <f>IFERROR(H9/F9,"")</f>
        <v/>
      </c>
      <c r="M9" s="26"/>
      <c r="N9" s="4" t="s">
        <v>16</v>
      </c>
      <c r="O9" s="27"/>
    </row>
    <row r="10" s="1" customFormat="1" ht="15.9" customHeight="1" spans="1:15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  <c r="O10" s="25"/>
    </row>
    <row r="11" s="1" customFormat="1" ht="15.9" customHeight="1" spans="1:15">
      <c r="A11" s="4" t="s">
        <v>24</v>
      </c>
      <c r="B11" s="4" t="s">
        <v>25</v>
      </c>
      <c r="C11" s="4" t="s">
        <v>26</v>
      </c>
      <c r="D11" s="4" t="s">
        <v>27</v>
      </c>
      <c r="E11" s="4"/>
      <c r="F11" s="4"/>
      <c r="G11" s="4" t="s">
        <v>28</v>
      </c>
      <c r="H11" s="4" t="s">
        <v>29</v>
      </c>
      <c r="I11" s="4" t="s">
        <v>11</v>
      </c>
      <c r="J11" s="4"/>
      <c r="K11" s="4" t="s">
        <v>13</v>
      </c>
      <c r="L11" s="4"/>
      <c r="M11" s="4" t="s">
        <v>30</v>
      </c>
      <c r="N11" s="4"/>
      <c r="O11" s="25"/>
    </row>
    <row r="12" s="1" customFormat="1" ht="32.1" customHeight="1" spans="1: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</row>
    <row r="13" s="1" customFormat="1" ht="23.6" customHeight="1" spans="1:15">
      <c r="A13" s="4"/>
      <c r="B13" s="4" t="s">
        <v>31</v>
      </c>
      <c r="C13" s="4" t="s">
        <v>32</v>
      </c>
      <c r="D13" s="18" t="s">
        <v>33</v>
      </c>
      <c r="E13" s="18"/>
      <c r="F13" s="18"/>
      <c r="G13" s="19" t="s">
        <v>236</v>
      </c>
      <c r="H13" s="19" t="s">
        <v>237</v>
      </c>
      <c r="I13" s="4">
        <v>5</v>
      </c>
      <c r="J13" s="4"/>
      <c r="K13" s="4">
        <v>5</v>
      </c>
      <c r="L13" s="4"/>
      <c r="M13" s="4"/>
      <c r="N13" s="4"/>
      <c r="O13" s="25"/>
    </row>
    <row r="14" s="1" customFormat="1" ht="23.6" customHeight="1" spans="1:15">
      <c r="A14" s="4"/>
      <c r="B14" s="4"/>
      <c r="C14" s="4"/>
      <c r="D14" s="18" t="s">
        <v>238</v>
      </c>
      <c r="E14" s="18"/>
      <c r="F14" s="18"/>
      <c r="G14" s="19" t="s">
        <v>43</v>
      </c>
      <c r="H14" s="19" t="s">
        <v>44</v>
      </c>
      <c r="I14" s="4">
        <v>4</v>
      </c>
      <c r="J14" s="4"/>
      <c r="K14" s="4">
        <v>4</v>
      </c>
      <c r="L14" s="4"/>
      <c r="M14" s="4"/>
      <c r="N14" s="4"/>
      <c r="O14" s="25"/>
    </row>
    <row r="15" s="1" customFormat="1" ht="23.6" customHeight="1" spans="1:15">
      <c r="A15" s="4"/>
      <c r="B15" s="4"/>
      <c r="C15" s="4"/>
      <c r="D15" s="18" t="s">
        <v>239</v>
      </c>
      <c r="E15" s="18"/>
      <c r="F15" s="18"/>
      <c r="G15" s="19" t="s">
        <v>240</v>
      </c>
      <c r="H15" s="19" t="s">
        <v>241</v>
      </c>
      <c r="I15" s="4">
        <v>4</v>
      </c>
      <c r="J15" s="4"/>
      <c r="K15" s="4">
        <v>4</v>
      </c>
      <c r="L15" s="4"/>
      <c r="M15" s="4"/>
      <c r="N15" s="4"/>
      <c r="O15" s="25"/>
    </row>
    <row r="16" s="1" customFormat="1" ht="23.6" customHeight="1" spans="1:15">
      <c r="A16" s="4"/>
      <c r="B16" s="4"/>
      <c r="C16" s="4"/>
      <c r="D16" s="18" t="s">
        <v>242</v>
      </c>
      <c r="E16" s="18"/>
      <c r="F16" s="18"/>
      <c r="G16" s="19" t="s">
        <v>243</v>
      </c>
      <c r="H16" s="19" t="s">
        <v>244</v>
      </c>
      <c r="I16" s="4">
        <v>4</v>
      </c>
      <c r="J16" s="4"/>
      <c r="K16" s="4">
        <v>4</v>
      </c>
      <c r="L16" s="4"/>
      <c r="M16" s="4"/>
      <c r="N16" s="4"/>
      <c r="O16" s="25"/>
    </row>
    <row r="17" s="1" customFormat="1" ht="23.6" customHeight="1" spans="1:15">
      <c r="A17" s="4"/>
      <c r="B17" s="4"/>
      <c r="C17" s="4"/>
      <c r="D17" s="18" t="s">
        <v>245</v>
      </c>
      <c r="E17" s="18"/>
      <c r="F17" s="18"/>
      <c r="G17" s="19" t="s">
        <v>145</v>
      </c>
      <c r="H17" s="19" t="s">
        <v>145</v>
      </c>
      <c r="I17" s="4">
        <v>5</v>
      </c>
      <c r="J17" s="4"/>
      <c r="K17" s="4">
        <v>5</v>
      </c>
      <c r="L17" s="4"/>
      <c r="M17" s="4"/>
      <c r="N17" s="4"/>
      <c r="O17" s="25"/>
    </row>
    <row r="18" s="1" customFormat="1" ht="23.6" customHeight="1" spans="1:15">
      <c r="A18" s="4"/>
      <c r="B18" s="4"/>
      <c r="C18" s="4" t="s">
        <v>48</v>
      </c>
      <c r="D18" s="18" t="s">
        <v>50</v>
      </c>
      <c r="E18" s="18"/>
      <c r="F18" s="18"/>
      <c r="G18" s="22">
        <v>1</v>
      </c>
      <c r="H18" s="22">
        <v>1</v>
      </c>
      <c r="I18" s="4">
        <v>4</v>
      </c>
      <c r="J18" s="4"/>
      <c r="K18" s="4">
        <f>IFERROR(H18/G18*I18,"")</f>
        <v>4</v>
      </c>
      <c r="L18" s="4"/>
      <c r="M18" s="4"/>
      <c r="N18" s="4"/>
      <c r="O18" s="25"/>
    </row>
    <row r="19" s="1" customFormat="1" ht="23.6" customHeight="1" spans="1:15">
      <c r="A19" s="4"/>
      <c r="B19" s="4"/>
      <c r="C19" s="4"/>
      <c r="D19" s="18" t="s">
        <v>51</v>
      </c>
      <c r="E19" s="18"/>
      <c r="F19" s="18"/>
      <c r="G19" s="22">
        <v>1</v>
      </c>
      <c r="H19" s="22">
        <v>1</v>
      </c>
      <c r="I19" s="4">
        <v>4</v>
      </c>
      <c r="J19" s="4"/>
      <c r="K19" s="4">
        <f>IFERROR(H19/G19*I19,"")</f>
        <v>4</v>
      </c>
      <c r="L19" s="4"/>
      <c r="M19" s="4"/>
      <c r="N19" s="4"/>
      <c r="O19" s="25"/>
    </row>
    <row r="20" s="1" customFormat="1" ht="23.6" customHeight="1" spans="1:15">
      <c r="A20" s="4"/>
      <c r="B20" s="4"/>
      <c r="C20" s="4"/>
      <c r="D20" s="18" t="s">
        <v>246</v>
      </c>
      <c r="E20" s="18"/>
      <c r="F20" s="18"/>
      <c r="G20" s="19" t="s">
        <v>247</v>
      </c>
      <c r="H20" s="22">
        <v>1</v>
      </c>
      <c r="I20" s="4">
        <v>5</v>
      </c>
      <c r="J20" s="4"/>
      <c r="K20" s="4">
        <v>5</v>
      </c>
      <c r="L20" s="4"/>
      <c r="M20" s="4"/>
      <c r="N20" s="4"/>
      <c r="O20" s="25"/>
    </row>
    <row r="21" s="1" customFormat="1" ht="23.6" customHeight="1" spans="1:15">
      <c r="A21" s="4"/>
      <c r="B21" s="4"/>
      <c r="C21" s="4" t="s">
        <v>52</v>
      </c>
      <c r="D21" s="18" t="s">
        <v>229</v>
      </c>
      <c r="E21" s="18"/>
      <c r="F21" s="18"/>
      <c r="G21" s="19" t="s">
        <v>54</v>
      </c>
      <c r="H21" s="19" t="s">
        <v>54</v>
      </c>
      <c r="I21" s="4">
        <v>5</v>
      </c>
      <c r="J21" s="4"/>
      <c r="K21" s="4">
        <v>5</v>
      </c>
      <c r="L21" s="4"/>
      <c r="M21" s="4"/>
      <c r="N21" s="4"/>
      <c r="O21" s="25"/>
    </row>
    <row r="22" s="1" customFormat="1" ht="23.6" customHeight="1" spans="1:15">
      <c r="A22" s="4"/>
      <c r="B22" s="4"/>
      <c r="C22" s="4" t="s">
        <v>55</v>
      </c>
      <c r="D22" s="18" t="s">
        <v>248</v>
      </c>
      <c r="E22" s="18"/>
      <c r="F22" s="18"/>
      <c r="G22" s="19" t="s">
        <v>249</v>
      </c>
      <c r="H22" s="19" t="s">
        <v>249</v>
      </c>
      <c r="I22" s="4">
        <v>5</v>
      </c>
      <c r="J22" s="4"/>
      <c r="K22" s="4">
        <v>5</v>
      </c>
      <c r="L22" s="4"/>
      <c r="M22" s="4"/>
      <c r="N22" s="4"/>
      <c r="O22" s="29"/>
    </row>
    <row r="23" s="1" customFormat="1" ht="23.6" customHeight="1" spans="1:15">
      <c r="A23" s="4"/>
      <c r="B23" s="4"/>
      <c r="C23" s="4"/>
      <c r="D23" s="18" t="s">
        <v>250</v>
      </c>
      <c r="E23" s="18"/>
      <c r="F23" s="18"/>
      <c r="G23" s="19" t="s">
        <v>251</v>
      </c>
      <c r="H23" s="19" t="s">
        <v>252</v>
      </c>
      <c r="I23" s="4">
        <v>5</v>
      </c>
      <c r="J23" s="4"/>
      <c r="K23" s="4">
        <v>5</v>
      </c>
      <c r="L23" s="4"/>
      <c r="M23" s="4"/>
      <c r="N23" s="4"/>
      <c r="O23" s="25"/>
    </row>
    <row r="24" s="1" customFormat="1" ht="23.6" customHeight="1" spans="1:15">
      <c r="A24" s="4"/>
      <c r="B24" s="4" t="s">
        <v>58</v>
      </c>
      <c r="C24" s="4" t="s">
        <v>98</v>
      </c>
      <c r="D24" s="18"/>
      <c r="E24" s="18"/>
      <c r="F24" s="18"/>
      <c r="G24" s="4"/>
      <c r="H24" s="4"/>
      <c r="I24" s="4"/>
      <c r="J24" s="4"/>
      <c r="K24" s="4" t="str">
        <f>IFERROR(H24/G24*I24,"")</f>
        <v/>
      </c>
      <c r="L24" s="4"/>
      <c r="M24" s="4"/>
      <c r="N24" s="4"/>
      <c r="O24" s="25"/>
    </row>
    <row r="25" s="1" customFormat="1" ht="23.6" customHeight="1" spans="1:15">
      <c r="A25" s="4"/>
      <c r="B25" s="4"/>
      <c r="C25" s="4" t="s">
        <v>59</v>
      </c>
      <c r="D25" s="18" t="s">
        <v>253</v>
      </c>
      <c r="E25" s="18"/>
      <c r="F25" s="18"/>
      <c r="G25" s="19" t="s">
        <v>254</v>
      </c>
      <c r="H25" s="22">
        <v>0.9</v>
      </c>
      <c r="I25" s="4">
        <v>8</v>
      </c>
      <c r="J25" s="4"/>
      <c r="K25" s="4">
        <v>7.2</v>
      </c>
      <c r="L25" s="4"/>
      <c r="M25" s="4"/>
      <c r="N25" s="4"/>
      <c r="O25" s="25"/>
    </row>
    <row r="26" s="1" customFormat="1" ht="23.6" customHeight="1" spans="1:15">
      <c r="A26" s="4"/>
      <c r="B26" s="4"/>
      <c r="C26" s="4"/>
      <c r="D26" s="18" t="s">
        <v>255</v>
      </c>
      <c r="E26" s="18"/>
      <c r="F26" s="18"/>
      <c r="G26" s="19" t="s">
        <v>256</v>
      </c>
      <c r="H26" s="22">
        <v>1</v>
      </c>
      <c r="I26" s="4">
        <v>7</v>
      </c>
      <c r="J26" s="4"/>
      <c r="K26" s="4">
        <v>7</v>
      </c>
      <c r="L26" s="4"/>
      <c r="M26" s="4"/>
      <c r="N26" s="4"/>
      <c r="O26" s="25"/>
    </row>
    <row r="27" s="1" customFormat="1" ht="23.6" customHeight="1" spans="1:15">
      <c r="A27" s="4"/>
      <c r="B27" s="4"/>
      <c r="C27" s="4" t="s">
        <v>101</v>
      </c>
      <c r="D27" s="18"/>
      <c r="E27" s="18"/>
      <c r="F27" s="18"/>
      <c r="G27" s="4"/>
      <c r="H27" s="4"/>
      <c r="I27" s="4"/>
      <c r="J27" s="4"/>
      <c r="K27" s="4"/>
      <c r="L27" s="4"/>
      <c r="M27" s="4"/>
      <c r="N27" s="4"/>
      <c r="O27" s="25"/>
    </row>
    <row r="28" s="1" customFormat="1" ht="23.6" customHeight="1" spans="1:15">
      <c r="A28" s="4"/>
      <c r="B28" s="4"/>
      <c r="C28" s="4" t="s">
        <v>62</v>
      </c>
      <c r="D28" s="18" t="s">
        <v>63</v>
      </c>
      <c r="E28" s="18"/>
      <c r="F28" s="18"/>
      <c r="G28" s="19" t="s">
        <v>64</v>
      </c>
      <c r="H28" s="22">
        <v>1</v>
      </c>
      <c r="I28" s="4">
        <v>8</v>
      </c>
      <c r="J28" s="4"/>
      <c r="K28" s="4">
        <v>8</v>
      </c>
      <c r="L28" s="4"/>
      <c r="M28" s="4"/>
      <c r="N28" s="4"/>
      <c r="O28" s="25"/>
    </row>
    <row r="29" s="1" customFormat="1" ht="23.6" customHeight="1" spans="1:15">
      <c r="A29" s="4"/>
      <c r="B29" s="4"/>
      <c r="C29" s="4"/>
      <c r="D29" s="18" t="s">
        <v>65</v>
      </c>
      <c r="E29" s="18"/>
      <c r="F29" s="18"/>
      <c r="G29" s="19" t="s">
        <v>66</v>
      </c>
      <c r="H29" s="22">
        <v>1</v>
      </c>
      <c r="I29" s="4">
        <v>7</v>
      </c>
      <c r="J29" s="4"/>
      <c r="K29" s="4">
        <v>7</v>
      </c>
      <c r="L29" s="4"/>
      <c r="M29" s="4"/>
      <c r="N29" s="4"/>
      <c r="O29" s="25"/>
    </row>
    <row r="30" s="1" customFormat="1" ht="23.6" customHeight="1" spans="1:15">
      <c r="A30" s="4"/>
      <c r="B30" s="4" t="s">
        <v>67</v>
      </c>
      <c r="C30" s="4" t="s">
        <v>68</v>
      </c>
      <c r="D30" s="18" t="s">
        <v>257</v>
      </c>
      <c r="E30" s="18"/>
      <c r="F30" s="18"/>
      <c r="G30" s="19" t="s">
        <v>70</v>
      </c>
      <c r="H30" s="22">
        <v>1</v>
      </c>
      <c r="I30" s="4">
        <v>10</v>
      </c>
      <c r="J30" s="4"/>
      <c r="K30" s="4">
        <v>10</v>
      </c>
      <c r="L30" s="4"/>
      <c r="M30" s="4"/>
      <c r="N30" s="4"/>
      <c r="O30" s="25"/>
    </row>
    <row r="31" s="1" customFormat="1" ht="15.9" customHeight="1" spans="1:15">
      <c r="A31" s="23" t="s">
        <v>71</v>
      </c>
      <c r="B31" s="23"/>
      <c r="C31" s="23"/>
      <c r="D31" s="23"/>
      <c r="E31" s="23"/>
      <c r="F31" s="23"/>
      <c r="G31" s="23"/>
      <c r="H31" s="23"/>
      <c r="I31" s="23">
        <f>SUM(I13:J30)+J6</f>
        <v>100</v>
      </c>
      <c r="J31" s="23"/>
      <c r="K31" s="4">
        <v>99.2</v>
      </c>
      <c r="L31" s="4"/>
      <c r="M31" s="15"/>
      <c r="N31" s="15"/>
      <c r="O31" s="25"/>
    </row>
    <row r="32" s="1" customFormat="1" spans="1: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8"/>
    </row>
    <row r="33" s="1" customFormat="1" spans="15:15">
      <c r="O33" s="28"/>
    </row>
  </sheetData>
  <mergeCells count="130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A11:A30"/>
    <mergeCell ref="B11:B12"/>
    <mergeCell ref="B13:B23"/>
    <mergeCell ref="B24:B29"/>
    <mergeCell ref="C11:C12"/>
    <mergeCell ref="C13:C17"/>
    <mergeCell ref="C18:C20"/>
    <mergeCell ref="C22:C23"/>
    <mergeCell ref="C25:C26"/>
    <mergeCell ref="C28:C29"/>
    <mergeCell ref="G11:G12"/>
    <mergeCell ref="H11:H12"/>
    <mergeCell ref="O6:O9"/>
    <mergeCell ref="A5:B8"/>
    <mergeCell ref="D11:F12"/>
    <mergeCell ref="I11:J12"/>
    <mergeCell ref="K11:L12"/>
    <mergeCell ref="M11:N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2020年度各项业务工作经费</vt:lpstr>
      <vt:lpstr>2020年耕地地力保护补贴资金</vt:lpstr>
      <vt:lpstr>2020年农村安居工程补助项目</vt:lpstr>
      <vt:lpstr>2020年自治区动物防疫等补助资金（克财农【2020】8号）</vt:lpstr>
      <vt:lpstr>2020年土地增减挂资金</vt:lpstr>
      <vt:lpstr>阿图什市阿扎克乡城乡建设用地增减挂项目</vt:lpstr>
      <vt:lpstr>村级防疫员劳务报酬（4月-12月）</vt:lpstr>
      <vt:lpstr>村级运转经费</vt:lpstr>
      <vt:lpstr>规范化财政所业务经费，内网维护费</vt:lpstr>
      <vt:lpstr>县级领导配套经费</vt:lpstr>
      <vt:lpstr>畜牧站防疫工作经费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2021-09-28T13:48:42Z</dcterms:created>
  <dcterms:modified xsi:type="dcterms:W3CDTF">2021-09-28T13:53:13Z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