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05" firstSheet="5" activeTab="8"/>
  </bookViews>
  <sheets>
    <sheet name="2020年村级防疫员补助（4-12月）" sheetId="1" r:id="rId1"/>
    <sheet name="2020年聘用村级防疫员动物防疫补助（自治区）" sheetId="2" r:id="rId2"/>
    <sheet name="2020年危房改造项目资金" sheetId="3" r:id="rId3"/>
    <sheet name="阿图什市松他克乡集中连片点亮化工程项目" sheetId="4" r:id="rId4"/>
    <sheet name="村级运转经费" sheetId="5" r:id="rId5"/>
    <sheet name="规范化财政所业务经费，内网维护费" sheetId="6" r:id="rId6"/>
    <sheet name="松他克乡2020年各项业务费用" sheetId="7" r:id="rId7"/>
    <sheet name="松他克乡阿孜汗村旅游巩固提升工程" sheetId="8" r:id="rId8"/>
    <sheet name="畜牧兽医站聘用人员劳动报酬补助" sheetId="9" r:id="rId9"/>
  </sheets>
  <calcPr calcId="144525"/>
</workbook>
</file>

<file path=xl/sharedStrings.xml><?xml version="1.0" encoding="utf-8"?>
<sst xmlns="http://schemas.openxmlformats.org/spreadsheetml/2006/main" count="730" uniqueCount="239">
  <si>
    <t>项目支出绩效自评表</t>
  </si>
  <si>
    <t>（2020年度）</t>
  </si>
  <si>
    <t>项目名称</t>
  </si>
  <si>
    <t>2020年村级防疫员补助（4-12月）</t>
  </si>
  <si>
    <t>主管部门</t>
  </si>
  <si>
    <t>阿图什市松他克乡财政所</t>
  </si>
  <si>
    <t>实施单位</t>
  </si>
  <si>
    <t>项目资金（万元）</t>
  </si>
  <si>
    <t>年初预算数</t>
  </si>
  <si>
    <t>全年预算数</t>
  </si>
  <si>
    <t>全年执行数</t>
  </si>
  <si>
    <t>分值</t>
  </si>
  <si>
    <t>执行率</t>
  </si>
  <si>
    <t>得分</t>
  </si>
  <si>
    <t>年度资金总额</t>
  </si>
  <si>
    <t>其中：当年财政拨款</t>
  </si>
  <si>
    <t>—</t>
  </si>
  <si>
    <t>上年结转资金</t>
  </si>
  <si>
    <t>其他资金</t>
  </si>
  <si>
    <t>年度总体目标</t>
  </si>
  <si>
    <t>预期目标</t>
  </si>
  <si>
    <t>实际完成情况</t>
  </si>
  <si>
    <t>发放乡畜牧兽医站1名村级防疫员补助2020年4月至12月补助0.9万元，资金使用合规率100%，提升畜牧防疫工作水平。</t>
  </si>
  <si>
    <t>本年度给1名村级防疫人员按月按时发放补助，提升畜牧防疫工作水平。</t>
  </si>
  <si>
    <t>绩效指标</t>
  </si>
  <si>
    <t>一级指标</t>
  </si>
  <si>
    <t>二级指标</t>
  </si>
  <si>
    <t>三级指标</t>
  </si>
  <si>
    <t>年度指标值</t>
  </si>
  <si>
    <t>实际完成值</t>
  </si>
  <si>
    <t>偏差原因分析及改进措施</t>
  </si>
  <si>
    <t>产出指标</t>
  </si>
  <si>
    <t>数量指标</t>
  </si>
  <si>
    <t>村级防疫员人数</t>
  </si>
  <si>
    <t>1名</t>
  </si>
  <si>
    <t>质量指标</t>
  </si>
  <si>
    <t>资金下达率</t>
  </si>
  <si>
    <t>资金使用合规率</t>
  </si>
  <si>
    <t>时效指标</t>
  </si>
  <si>
    <t>项目周期</t>
  </si>
  <si>
    <t>2020年4月1日至2020年12月31日</t>
  </si>
  <si>
    <t>成本指标</t>
  </si>
  <si>
    <t>村级防疫员补助发放标准（元/人·月）</t>
  </si>
  <si>
    <t>1000元/人·月</t>
  </si>
  <si>
    <t>村级防疫员补助发放成本</t>
  </si>
  <si>
    <t>0.9万元</t>
  </si>
  <si>
    <t>效益指标</t>
  </si>
  <si>
    <t>经济效益指标</t>
  </si>
  <si>
    <t>社会效益指标</t>
  </si>
  <si>
    <t>提升畜牧防疫工作水平</t>
  </si>
  <si>
    <t>有效提升</t>
  </si>
  <si>
    <t>生态效益指标</t>
  </si>
  <si>
    <t>可持续影响指标</t>
  </si>
  <si>
    <t>项目持续发挥作用的时间</t>
  </si>
  <si>
    <t>≥1个月</t>
  </si>
  <si>
    <t>1个月</t>
  </si>
  <si>
    <t>满意度指标</t>
  </si>
  <si>
    <t>服务对象满意度指标</t>
  </si>
  <si>
    <t>村级防疫员满意度</t>
  </si>
  <si>
    <t>≥96%</t>
  </si>
  <si>
    <t>总分</t>
  </si>
  <si>
    <t>2020年聘用村级防疫员动物防疫补助（自治区）</t>
  </si>
  <si>
    <t>松他克乡财政所</t>
  </si>
  <si>
    <t>预防动物疫情，为广大养殖家禽农户提供更好的服务，发放1名村级防疫员动物防疫补助0.28万元</t>
  </si>
  <si>
    <t>本年度为1名村级防疫员发放补助，减少了养殖户因动物疫病造成的经济损失，畜牧兽医社会化服务能力提升，不发生大规模随意抛弃病死畜事件。</t>
  </si>
  <si>
    <t>1人</t>
  </si>
  <si>
    <t>资金使用率</t>
  </si>
  <si>
    <t>2020年1月1日至2020年12月31日</t>
  </si>
  <si>
    <t>村级防疫员补助元/人·年</t>
  </si>
  <si>
    <t>2781.8元/人·年</t>
  </si>
  <si>
    <t>养殖户因动物疫病造成的经济损失</t>
  </si>
  <si>
    <t>显著减少</t>
  </si>
  <si>
    <t>畜牧兽医社会化服务能力提升</t>
  </si>
  <si>
    <t>病死畜造成环境污染情况</t>
  </si>
  <si>
    <t>不发生大规模随意抛弃病死畜事件</t>
  </si>
  <si>
    <t>≥95%</t>
  </si>
  <si>
    <t>2020年危房改造项目资金</t>
  </si>
  <si>
    <t>阿图什市松他克乡人民政府</t>
  </si>
  <si>
    <t>2020年农村危房改造资金81.5814万元，用于危房改造、农户入住、保障住房，解决农户住房问题。</t>
  </si>
  <si>
    <t>本年度改造危房61户，提高改造后房屋在相当于本地区抗震设防烈度地震中无严重损毁的比例。</t>
  </si>
  <si>
    <t>危房改造户数</t>
  </si>
  <si>
    <t>61户</t>
  </si>
  <si>
    <t>危房改造覆盖率</t>
  </si>
  <si>
    <t>农村危房改造资金补助标准</t>
  </si>
  <si>
    <t>13374元/每户</t>
  </si>
  <si>
    <t>改造后房屋在相当于本地区抗震设防烈度地震中无严重损毁的比例</t>
  </si>
  <si>
    <t>≥100%</t>
  </si>
  <si>
    <t>项目单位组织架构完整，人员定编健全</t>
  </si>
  <si>
    <t>保证项目实施的可持续性</t>
  </si>
  <si>
    <t>受益建档立卡贫困户满意度</t>
  </si>
  <si>
    <t>阿图什市松他克乡集中连片点亮化工程项目</t>
  </si>
  <si>
    <t>完成160盏太阳能路灯采购安装，解决群众夜晚出行交通不便的问题，提高群众幸福指数。</t>
  </si>
  <si>
    <t>本年度完成了160盏太阳能路灯的采购及安装，改善村容村貌，解决群众夜间出行不便问题，提高群众幸福指数。</t>
  </si>
  <si>
    <t>采购太阳能路灯数量</t>
  </si>
  <si>
    <t>=160盏</t>
  </si>
  <si>
    <t>160盏</t>
  </si>
  <si>
    <t>采购路灯合格率</t>
  </si>
  <si>
    <t>=100%</t>
  </si>
  <si>
    <t>项目完成及时率</t>
  </si>
  <si>
    <t>完工时间</t>
  </si>
  <si>
    <t>2020年11月15日</t>
  </si>
  <si>
    <t>开始时间</t>
  </si>
  <si>
    <t>2020年9月15日</t>
  </si>
  <si>
    <t>每盏路灯单价</t>
  </si>
  <si>
    <t>=5000元</t>
  </si>
  <si>
    <t>5000元</t>
  </si>
  <si>
    <t>改善村容村貌</t>
  </si>
  <si>
    <t>有效改善</t>
  </si>
  <si>
    <t>解决群众夜间出行不便问题、提高群众幸福指数户数</t>
  </si>
  <si>
    <t>有效提高</t>
  </si>
  <si>
    <t>项目持续作时间用</t>
  </si>
  <si>
    <t>≥8年</t>
  </si>
  <si>
    <t>8年</t>
  </si>
  <si>
    <t>提高群众群众满意度</t>
  </si>
  <si>
    <t>村级运转经费</t>
  </si>
  <si>
    <t>使村级组织运转经费得到切实保障，确保村级组织正常运转，资金用于15个村的村级运转事项，以保证各村各项工作的顺利开展，进一步提高村级工作效率及工作质量。</t>
  </si>
  <si>
    <t>本项目涉及15个行政村，保障各村日常工作正常运行，提高村级工作效率及工作质量。</t>
  </si>
  <si>
    <t>行政村数量</t>
  </si>
  <si>
    <t>15个</t>
  </si>
  <si>
    <t>工作质量达标率</t>
  </si>
  <si>
    <t>225.00万元</t>
  </si>
  <si>
    <t>2.07万元</t>
  </si>
  <si>
    <t>疫情影响，资金未拨付</t>
  </si>
  <si>
    <t>村级运转经费成本</t>
  </si>
  <si>
    <t>15.00万元/村</t>
  </si>
  <si>
    <t>0.138万元/村</t>
  </si>
  <si>
    <t>保障各村日常工作正常运行</t>
  </si>
  <si>
    <t>效果明显</t>
  </si>
  <si>
    <t>提高村级工作效率及工作质量</t>
  </si>
  <si>
    <t>保障项目实施的可持续性</t>
  </si>
  <si>
    <t>项目持续期限</t>
  </si>
  <si>
    <t>1年</t>
  </si>
  <si>
    <t>村级干部满意度</t>
  </si>
  <si>
    <t>≥90%</t>
  </si>
  <si>
    <t>规范化财政所业务经费，内网维护费</t>
  </si>
  <si>
    <t>保障财政所日常工作正常开展，提高工作效率，对规范财政所的日常工作有着极其重要的作用，2020年度财政所业务经费计划采购办公设备2套，采购办公用品10次，培训2次，维护内网数量1个，资金使用合规率达到100%，保障个财政所业务工正常开展，财政所工作人员满意度达到95%以上。</t>
  </si>
  <si>
    <t>本项目涉及1个财政所专用内网，2020年进行12次办公用品采购，保障财政所内网正常运行，提高工作效率，保障各项工作有序开展。</t>
  </si>
  <si>
    <t>财政所专用内网个数</t>
  </si>
  <si>
    <t>1个</t>
  </si>
  <si>
    <t>办公设备采购数量</t>
  </si>
  <si>
    <t>2套</t>
  </si>
  <si>
    <t>0套</t>
  </si>
  <si>
    <t>办公用品采购次数</t>
  </si>
  <si>
    <t>≥10次</t>
  </si>
  <si>
    <t>12次</t>
  </si>
  <si>
    <t>内网正常运行率</t>
  </si>
  <si>
    <t>办公用品、设备质量合格率</t>
  </si>
  <si>
    <t>项目起始时间及结束时间　</t>
  </si>
  <si>
    <t>规范化财政所业务工作经费成本</t>
  </si>
  <si>
    <t>5.00万元</t>
  </si>
  <si>
    <t>财政内网费成本</t>
  </si>
  <si>
    <t>0.48万元</t>
  </si>
  <si>
    <t>保障财政所内网正常运行，提高工作效率</t>
  </si>
  <si>
    <t>有效保障</t>
  </si>
  <si>
    <t>保障各项工作有序开展</t>
  </si>
  <si>
    <t>≥1年</t>
  </si>
  <si>
    <t>工作人员满意度</t>
  </si>
  <si>
    <t>松他克乡2020年各项业务费用</t>
  </si>
  <si>
    <t>有利于松他克乡政府各项业务的正常开展，对相关工作人员的日常工作有着极其重要的作用，2020年度业务工作经费用于花园绿化2000平方米，宣传2次，经济普查1次，职工食堂补助，采购办公设备10套等，资金使用合规率达到100%，保障各项目的业务工作正常运转，村级工作人员满意度达到90%以上。</t>
  </si>
  <si>
    <t>本年度花园绿化面积2000平方米，宣传3次，经济普查1次，67人食堂就餐补助，办公用品采购13次，营造良好办公环境，保障各项工作有序开展。</t>
  </si>
  <si>
    <t>花园绿化面积</t>
  </si>
  <si>
    <t>2000平方米</t>
  </si>
  <si>
    <t>宣传次数</t>
  </si>
  <si>
    <t>≥2次</t>
  </si>
  <si>
    <t>3次</t>
  </si>
  <si>
    <t>经济普查次数</t>
  </si>
  <si>
    <t>1次</t>
  </si>
  <si>
    <t>食堂就餐人数</t>
  </si>
  <si>
    <t>70人</t>
  </si>
  <si>
    <t>67人</t>
  </si>
  <si>
    <t>20次</t>
  </si>
  <si>
    <t>13次</t>
  </si>
  <si>
    <t>疫情影响工作开展进度</t>
  </si>
  <si>
    <t>宣传覆盖率</t>
  </si>
  <si>
    <t>项目起止时间</t>
  </si>
  <si>
    <t>各项业务费用</t>
  </si>
  <si>
    <t>60.00万元</t>
  </si>
  <si>
    <t>40.00万元</t>
  </si>
  <si>
    <t>营造良好办公环境</t>
  </si>
  <si>
    <t>≥2年</t>
  </si>
  <si>
    <t>2年</t>
  </si>
  <si>
    <t>松他克乡阿孜汗村旅游巩固提升工程</t>
  </si>
  <si>
    <t>为加强农村人居环境和综合服务设施建设，盘活农村历史文化资源，扎实推进旅游扶贫工作，大力发展乡村旅游，加强基础设施建设，改善重点村旅游接待条件</t>
  </si>
  <si>
    <t>本年度增加介绍牌42个，新增3个入口全景图导览图，盘活历史文化资源，扎实推进旅游扶贫工作，加强基础设施建设，改善重点村旅游接待条件。</t>
  </si>
  <si>
    <t>新增介绍牌数量</t>
  </si>
  <si>
    <t>=42个</t>
  </si>
  <si>
    <t>42个</t>
  </si>
  <si>
    <t>新增入口全景图导览图数量</t>
  </si>
  <si>
    <t>=3个</t>
  </si>
  <si>
    <t>3个</t>
  </si>
  <si>
    <t>东南侧采摘环线面积</t>
  </si>
  <si>
    <t>=820平方米</t>
  </si>
  <si>
    <t>820平方米</t>
  </si>
  <si>
    <t>西南侧采摘环线面积</t>
  </si>
  <si>
    <t>=1048平方米</t>
  </si>
  <si>
    <t>1048平方米</t>
  </si>
  <si>
    <t>北侧采摘环线面积</t>
  </si>
  <si>
    <t>=2282平方米</t>
  </si>
  <si>
    <t>2282平方米</t>
  </si>
  <si>
    <t>新建无花果广场面积</t>
  </si>
  <si>
    <t>=4897平方米</t>
  </si>
  <si>
    <t>4897平方米</t>
  </si>
  <si>
    <t>工程质量达标率</t>
  </si>
  <si>
    <t>项目验收合格率</t>
  </si>
  <si>
    <t>工程及时完工率</t>
  </si>
  <si>
    <t>项目结束时间</t>
  </si>
  <si>
    <t>2020年11月11日</t>
  </si>
  <si>
    <t>项目开始时间</t>
  </si>
  <si>
    <t>2020年10月13日</t>
  </si>
  <si>
    <t>新建配套设施成本</t>
  </si>
  <si>
    <t>=42万元</t>
  </si>
  <si>
    <t>42万元</t>
  </si>
  <si>
    <t>新建西南侧采摘环线成本</t>
  </si>
  <si>
    <t>=310万元</t>
  </si>
  <si>
    <t>310万元</t>
  </si>
  <si>
    <t>新建北侧采摘环线成本</t>
  </si>
  <si>
    <t>=210万元</t>
  </si>
  <si>
    <t>210万元</t>
  </si>
  <si>
    <t>新建东南侧采摘环线</t>
  </si>
  <si>
    <t>=398万元</t>
  </si>
  <si>
    <t>398万元</t>
  </si>
  <si>
    <t>新建无花果广场成本</t>
  </si>
  <si>
    <t>=330万元</t>
  </si>
  <si>
    <t>330万元</t>
  </si>
  <si>
    <t>盘活历史文化资源，扎实推进旅游扶贫工作</t>
  </si>
  <si>
    <t>项目持续发挥作用期限</t>
  </si>
  <si>
    <t>≥5年</t>
  </si>
  <si>
    <t>5年</t>
  </si>
  <si>
    <t>游客满意度</t>
  </si>
  <si>
    <t>农牧民满意度</t>
  </si>
  <si>
    <t>畜牧兽医站聘用人员劳动报酬补助</t>
  </si>
  <si>
    <t>项目实施后将提高聘用人员工作积极性，保障本单位各项工作任务的日常开展，2020年度内计划聘用1人，资金使用合规率达到100%。</t>
  </si>
  <si>
    <t>本年度对1名聘用人员进行补助，提高聘用人员工作积极性，保障各项工作有序开展。</t>
  </si>
  <si>
    <t>聘用人员人数</t>
  </si>
  <si>
    <t>村级防疫员补助经费成本</t>
  </si>
  <si>
    <t>1.20万元</t>
  </si>
  <si>
    <t>提高聘用人员工作积极性</t>
  </si>
  <si>
    <t>有所提高</t>
  </si>
  <si>
    <t>聘用人员满意度</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</si>
</sst>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41" formatCode="_ * #,##0_ ;_ * \-#,##0_ ;_ * &quot;-&quot;_ ;_ @_ "/>
    <numFmt numFmtId="177" formatCode="0.0%"/>
    <numFmt numFmtId="178" formatCode="#,##0.00_ "/>
  </numFmts>
  <fonts count="31">
    <font>
      <sz val="11"/>
      <color theme="1"/>
      <name val="宋体"/>
      <charset val="134"/>
      <scheme val="minor"/>
    </font>
    <font>
      <sz val="11"/>
      <color theme="1"/>
      <name val="宋体"/>
      <charset val="134"/>
      <scheme val="minor"/>
    </font>
    <font>
      <sz val="10"/>
      <color theme="1"/>
      <name val="宋体"/>
      <charset val="134"/>
    </font>
    <font>
      <b/>
      <sz val="16"/>
      <color theme="1"/>
      <name val="宋体"/>
      <charset val="134"/>
      <scheme val="minor"/>
    </font>
    <font>
      <sz val="10"/>
      <color theme="1"/>
      <name val="宋体"/>
      <charset val="134"/>
      <scheme val="minor"/>
    </font>
    <font>
      <sz val="10"/>
      <color indexed="8"/>
      <name val="宋体"/>
      <charset val="134"/>
    </font>
    <font>
      <sz val="10"/>
      <color rgb="FF000000"/>
      <name val="宋体"/>
      <charset val="134"/>
    </font>
    <font>
      <b/>
      <sz val="11"/>
      <color rgb="FFFF0000"/>
      <name val="宋体"/>
      <charset val="134"/>
      <scheme val="minor"/>
    </font>
    <font>
      <sz val="10"/>
      <color rgb="FFFF0000"/>
      <name val="宋体"/>
      <charset val="134"/>
    </font>
    <font>
      <sz val="10"/>
      <name val="宋体"/>
      <charset val="134"/>
    </font>
    <font>
      <sz val="11"/>
      <color rgb="FFFF0000"/>
      <name val="宋体"/>
      <charset val="134"/>
      <scheme val="minor"/>
    </font>
    <font>
      <sz val="10"/>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 fillId="0" borderId="0" applyFont="0" applyFill="0" applyBorder="0" applyAlignment="0" applyProtection="0">
      <alignment vertical="center"/>
    </xf>
    <xf numFmtId="0" fontId="12" fillId="16" borderId="0" applyNumberFormat="0" applyBorder="0" applyAlignment="0" applyProtection="0">
      <alignment vertical="center"/>
    </xf>
    <xf numFmtId="0" fontId="27" fillId="12" borderId="3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2" fillId="14" borderId="0" applyNumberFormat="0" applyBorder="0" applyAlignment="0" applyProtection="0">
      <alignment vertical="center"/>
    </xf>
    <xf numFmtId="0" fontId="19" fillId="6" borderId="0" applyNumberFormat="0" applyBorder="0" applyAlignment="0" applyProtection="0">
      <alignment vertical="center"/>
    </xf>
    <xf numFmtId="43" fontId="1" fillId="0" borderId="0" applyFont="0" applyFill="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9" borderId="30" applyNumberFormat="0" applyFont="0" applyAlignment="0" applyProtection="0">
      <alignment vertical="center"/>
    </xf>
    <xf numFmtId="0" fontId="20"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28" applyNumberFormat="0" applyFill="0" applyAlignment="0" applyProtection="0">
      <alignment vertical="center"/>
    </xf>
    <xf numFmtId="0" fontId="14" fillId="0" borderId="28" applyNumberFormat="0" applyFill="0" applyAlignment="0" applyProtection="0">
      <alignment vertical="center"/>
    </xf>
    <xf numFmtId="0" fontId="20" fillId="22" borderId="0" applyNumberFormat="0" applyBorder="0" applyAlignment="0" applyProtection="0">
      <alignment vertical="center"/>
    </xf>
    <xf numFmtId="0" fontId="17" fillId="0" borderId="32" applyNumberFormat="0" applyFill="0" applyAlignment="0" applyProtection="0">
      <alignment vertical="center"/>
    </xf>
    <xf numFmtId="0" fontId="20" fillId="20" borderId="0" applyNumberFormat="0" applyBorder="0" applyAlignment="0" applyProtection="0">
      <alignment vertical="center"/>
    </xf>
    <xf numFmtId="0" fontId="21" fillId="8" borderId="29" applyNumberFormat="0" applyAlignment="0" applyProtection="0">
      <alignment vertical="center"/>
    </xf>
    <xf numFmtId="0" fontId="29" fillId="8" borderId="33" applyNumberFormat="0" applyAlignment="0" applyProtection="0">
      <alignment vertical="center"/>
    </xf>
    <xf numFmtId="0" fontId="13" fillId="4" borderId="27" applyNumberFormat="0" applyAlignment="0" applyProtection="0">
      <alignment vertical="center"/>
    </xf>
    <xf numFmtId="0" fontId="12" fillId="25" borderId="0" applyNumberFormat="0" applyBorder="0" applyAlignment="0" applyProtection="0">
      <alignment vertical="center"/>
    </xf>
    <xf numFmtId="0" fontId="20" fillId="10" borderId="0" applyNumberFormat="0" applyBorder="0" applyAlignment="0" applyProtection="0">
      <alignment vertical="center"/>
    </xf>
    <xf numFmtId="0" fontId="28" fillId="0" borderId="34" applyNumberFormat="0" applyFill="0" applyAlignment="0" applyProtection="0">
      <alignment vertical="center"/>
    </xf>
    <xf numFmtId="0" fontId="23" fillId="0" borderId="31" applyNumberFormat="0" applyFill="0" applyAlignment="0" applyProtection="0">
      <alignment vertical="center"/>
    </xf>
    <xf numFmtId="0" fontId="30" fillId="27" borderId="0" applyNumberFormat="0" applyBorder="0" applyAlignment="0" applyProtection="0">
      <alignment vertical="center"/>
    </xf>
    <xf numFmtId="0" fontId="26" fillId="11" borderId="0" applyNumberFormat="0" applyBorder="0" applyAlignment="0" applyProtection="0">
      <alignment vertical="center"/>
    </xf>
    <xf numFmtId="0" fontId="12" fillId="15" borderId="0" applyNumberFormat="0" applyBorder="0" applyAlignment="0" applyProtection="0">
      <alignment vertical="center"/>
    </xf>
    <xf numFmtId="0" fontId="20" fillId="7"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20" fillId="29" borderId="0" applyNumberFormat="0" applyBorder="0" applyAlignment="0" applyProtection="0">
      <alignment vertical="center"/>
    </xf>
    <xf numFmtId="0" fontId="20" fillId="31" borderId="0" applyNumberFormat="0" applyBorder="0" applyAlignment="0" applyProtection="0">
      <alignment vertical="center"/>
    </xf>
    <xf numFmtId="0" fontId="12" fillId="24" borderId="0" applyNumberFormat="0" applyBorder="0" applyAlignment="0" applyProtection="0">
      <alignment vertical="center"/>
    </xf>
    <xf numFmtId="0" fontId="12" fillId="33" borderId="0" applyNumberFormat="0" applyBorder="0" applyAlignment="0" applyProtection="0">
      <alignment vertical="center"/>
    </xf>
    <xf numFmtId="0" fontId="20" fillId="28" borderId="0" applyNumberFormat="0" applyBorder="0" applyAlignment="0" applyProtection="0">
      <alignment vertical="center"/>
    </xf>
    <xf numFmtId="0" fontId="12" fillId="13" borderId="0" applyNumberFormat="0" applyBorder="0" applyAlignment="0" applyProtection="0">
      <alignment vertical="center"/>
    </xf>
    <xf numFmtId="0" fontId="20" fillId="17" borderId="0" applyNumberFormat="0" applyBorder="0" applyAlignment="0" applyProtection="0">
      <alignment vertical="center"/>
    </xf>
    <xf numFmtId="0" fontId="20" fillId="30" borderId="0" applyNumberFormat="0" applyBorder="0" applyAlignment="0" applyProtection="0">
      <alignment vertical="center"/>
    </xf>
    <xf numFmtId="0" fontId="12" fillId="32" borderId="0" applyNumberFormat="0" applyBorder="0" applyAlignment="0" applyProtection="0">
      <alignment vertical="center"/>
    </xf>
    <xf numFmtId="0" fontId="20" fillId="19" borderId="0" applyNumberFormat="0" applyBorder="0" applyAlignment="0" applyProtection="0">
      <alignment vertical="center"/>
    </xf>
  </cellStyleXfs>
  <cellXfs count="83">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justify" vertical="center" wrapText="1"/>
    </xf>
    <xf numFmtId="178" fontId="2" fillId="2" borderId="1"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2" fillId="2" borderId="1" xfId="0" applyFont="1" applyFill="1" applyBorder="1" applyAlignment="1">
      <alignment vertical="center"/>
    </xf>
    <xf numFmtId="0" fontId="2"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9"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0" xfId="0" applyFont="1" applyFill="1" applyAlignment="1">
      <alignment vertical="center"/>
    </xf>
    <xf numFmtId="0" fontId="8" fillId="2" borderId="0" xfId="0" applyFont="1" applyFill="1" applyAlignment="1">
      <alignment vertical="center"/>
    </xf>
    <xf numFmtId="177" fontId="2" fillId="2" borderId="1" xfId="11" applyNumberFormat="1"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applyAlignment="1">
      <alignment vertical="center" wrapText="1"/>
    </xf>
    <xf numFmtId="9" fontId="8" fillId="2" borderId="0" xfId="0" applyNumberFormat="1" applyFont="1" applyFill="1" applyAlignment="1">
      <alignment vertical="center"/>
    </xf>
    <xf numFmtId="176" fontId="2" fillId="2" borderId="1" xfId="0" applyNumberFormat="1" applyFont="1" applyFill="1" applyBorder="1" applyAlignment="1">
      <alignment horizontal="center" vertical="center" wrapText="1"/>
    </xf>
    <xf numFmtId="49" fontId="9" fillId="0" borderId="8" xfId="0" applyNumberFormat="1" applyFont="1" applyFill="1" applyBorder="1" applyAlignment="1" applyProtection="1">
      <alignment horizontal="center" vertical="center" wrapText="1"/>
      <protection locked="0"/>
    </xf>
    <xf numFmtId="49" fontId="9" fillId="0" borderId="9" xfId="0" applyNumberFormat="1" applyFont="1" applyFill="1" applyBorder="1" applyAlignment="1" applyProtection="1">
      <alignment horizontal="center" vertical="center" wrapText="1"/>
      <protection locked="0"/>
    </xf>
    <xf numFmtId="49" fontId="9" fillId="0" borderId="10" xfId="0" applyNumberFormat="1" applyFont="1" applyFill="1" applyBorder="1" applyAlignment="1" applyProtection="1">
      <alignment horizontal="center" vertical="center" wrapText="1"/>
      <protection locked="0"/>
    </xf>
    <xf numFmtId="49" fontId="9" fillId="0" borderId="11" xfId="0" applyNumberFormat="1" applyFont="1" applyFill="1" applyBorder="1" applyAlignment="1" applyProtection="1">
      <alignment horizontal="center" vertical="center" wrapText="1"/>
      <protection locked="0"/>
    </xf>
    <xf numFmtId="49" fontId="9" fillId="0" borderId="12" xfId="0" applyNumberFormat="1" applyFont="1" applyFill="1" applyBorder="1" applyAlignment="1" applyProtection="1">
      <alignment horizontal="center" vertical="center" wrapText="1"/>
      <protection locked="0"/>
    </xf>
    <xf numFmtId="49" fontId="9" fillId="0" borderId="13" xfId="0" applyNumberFormat="1" applyFont="1" applyFill="1" applyBorder="1" applyAlignment="1" applyProtection="1">
      <alignment horizontal="center" vertical="center" wrapText="1"/>
      <protection locked="0"/>
    </xf>
    <xf numFmtId="49" fontId="9" fillId="0" borderId="14" xfId="0" applyNumberFormat="1" applyFont="1" applyFill="1" applyBorder="1" applyAlignment="1" applyProtection="1">
      <alignment horizontal="center" vertical="center" wrapText="1"/>
      <protection locked="0"/>
    </xf>
    <xf numFmtId="49" fontId="9" fillId="0" borderId="15" xfId="0" applyNumberFormat="1" applyFont="1" applyFill="1" applyBorder="1" applyAlignment="1" applyProtection="1">
      <alignment horizontal="center" vertical="center" wrapText="1"/>
      <protection locked="0"/>
    </xf>
    <xf numFmtId="49" fontId="9" fillId="0" borderId="16" xfId="0" applyNumberFormat="1" applyFont="1" applyFill="1" applyBorder="1" applyAlignment="1" applyProtection="1">
      <alignment horizontal="center" vertical="center" wrapText="1"/>
      <protection locked="0"/>
    </xf>
    <xf numFmtId="49" fontId="9" fillId="0" borderId="17" xfId="0" applyNumberFormat="1" applyFont="1" applyFill="1" applyBorder="1" applyAlignment="1" applyProtection="1">
      <alignment horizontal="center" vertical="center" wrapText="1"/>
      <protection locked="0"/>
    </xf>
    <xf numFmtId="9" fontId="9" fillId="0" borderId="11" xfId="0" applyNumberFormat="1" applyFont="1" applyFill="1" applyBorder="1" applyAlignment="1" applyProtection="1">
      <alignment horizontal="center" vertical="center" wrapText="1"/>
      <protection locked="0"/>
    </xf>
    <xf numFmtId="2" fontId="2" fillId="2" borderId="1" xfId="0" applyNumberFormat="1" applyFont="1" applyFill="1" applyBorder="1" applyAlignment="1">
      <alignment horizontal="center" vertical="center" wrapText="1"/>
    </xf>
    <xf numFmtId="0" fontId="10" fillId="2" borderId="0" xfId="0" applyFont="1" applyFill="1" applyAlignment="1">
      <alignment vertical="center" wrapText="1"/>
    </xf>
    <xf numFmtId="0" fontId="5" fillId="0" borderId="1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1" xfId="0" applyFont="1" applyFill="1" applyBorder="1" applyAlignment="1">
      <alignment horizontal="center" vertical="center" wrapText="1"/>
    </xf>
    <xf numFmtId="9" fontId="5" fillId="0" borderId="1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justify" vertical="center" wrapText="1"/>
    </xf>
    <xf numFmtId="178" fontId="4"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9" fontId="4" fillId="2" borderId="1" xfId="0" applyNumberFormat="1" applyFont="1" applyFill="1" applyBorder="1" applyAlignment="1">
      <alignment horizontal="center" vertical="center" wrapText="1"/>
    </xf>
    <xf numFmtId="9" fontId="4" fillId="2" borderId="1" xfId="11"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0" xfId="0" applyFont="1" applyFill="1" applyAlignment="1">
      <alignment vertical="center"/>
    </xf>
    <xf numFmtId="177" fontId="4" fillId="2" borderId="1" xfId="11" applyNumberFormat="1" applyFont="1" applyFill="1" applyBorder="1" applyAlignment="1">
      <alignment horizontal="center" vertical="center" wrapText="1"/>
    </xf>
    <xf numFmtId="0" fontId="10" fillId="2" borderId="0" xfId="0" applyFont="1" applyFill="1" applyAlignment="1">
      <alignment horizontal="left" vertical="center" wrapText="1"/>
    </xf>
    <xf numFmtId="9" fontId="10" fillId="2" borderId="0" xfId="0" applyNumberFormat="1" applyFont="1" applyFill="1" applyAlignment="1">
      <alignment vertical="center"/>
    </xf>
    <xf numFmtId="9"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C3" sqref="C3:N3"/>
    </sheetView>
  </sheetViews>
  <sheetFormatPr defaultColWidth="9" defaultRowHeight="13.5"/>
  <cols>
    <col min="1" max="1" width="11" style="1" customWidth="1"/>
    <col min="2" max="2" width="10.6666666666667" style="1" customWidth="1"/>
    <col min="3" max="3" width="14.8916666666667" style="1" customWidth="1"/>
    <col min="4" max="4" width="8.66666666666667" style="1" customWidth="1"/>
    <col min="5" max="5" width="11.775" style="1" customWidth="1"/>
    <col min="6" max="6" width="5.89166666666667" style="1" customWidth="1"/>
    <col min="7" max="8" width="15.5583333333333" style="1" customWidth="1"/>
    <col min="9" max="9" width="4.66666666666667" style="1" customWidth="1"/>
    <col min="10" max="10" width="5.89166666666667" style="1" customWidth="1"/>
    <col min="11" max="11" width="3.89166666666667" style="1" customWidth="1"/>
    <col min="12" max="13" width="4.33333333333333" style="1" customWidth="1"/>
    <col min="14" max="14" width="6.775" style="1" customWidth="1"/>
    <col min="15" max="15" width="48.3333333333333" style="1" customWidth="1"/>
    <col min="16" max="16384" width="9" style="1"/>
  </cols>
  <sheetData>
    <row r="1" s="1" customFormat="1" ht="20.45" customHeight="1" spans="1:14">
      <c r="A1" s="3" t="s">
        <v>0</v>
      </c>
      <c r="B1" s="3"/>
      <c r="C1" s="3"/>
      <c r="D1" s="3"/>
      <c r="E1" s="3"/>
      <c r="F1" s="3"/>
      <c r="G1" s="3"/>
      <c r="H1" s="3"/>
      <c r="I1" s="3"/>
      <c r="J1" s="3"/>
      <c r="K1" s="3"/>
      <c r="L1" s="3"/>
      <c r="M1" s="3"/>
      <c r="N1" s="3"/>
    </row>
    <row r="2" s="1" customFormat="1" ht="15.9" customHeight="1" spans="1:15">
      <c r="A2" s="4" t="s">
        <v>1</v>
      </c>
      <c r="B2" s="4"/>
      <c r="C2" s="4"/>
      <c r="D2" s="4"/>
      <c r="E2" s="4"/>
      <c r="F2" s="4"/>
      <c r="G2" s="4"/>
      <c r="H2" s="4"/>
      <c r="I2" s="4"/>
      <c r="J2" s="4"/>
      <c r="K2" s="4"/>
      <c r="L2" s="4"/>
      <c r="M2" s="4"/>
      <c r="N2" s="4"/>
      <c r="O2" s="23"/>
    </row>
    <row r="3" s="2" customFormat="1" ht="18" customHeight="1" spans="1:15">
      <c r="A3" s="5" t="s">
        <v>2</v>
      </c>
      <c r="B3" s="5"/>
      <c r="C3" s="5" t="s">
        <v>3</v>
      </c>
      <c r="D3" s="5"/>
      <c r="E3" s="5"/>
      <c r="F3" s="5"/>
      <c r="G3" s="5"/>
      <c r="H3" s="5"/>
      <c r="I3" s="5"/>
      <c r="J3" s="5"/>
      <c r="K3" s="5"/>
      <c r="L3" s="5"/>
      <c r="M3" s="5"/>
      <c r="N3" s="5"/>
      <c r="O3" s="24"/>
    </row>
    <row r="4" s="2" customFormat="1" ht="18" customHeight="1" spans="1:15">
      <c r="A4" s="5" t="s">
        <v>4</v>
      </c>
      <c r="B4" s="5"/>
      <c r="C4" s="5" t="s">
        <v>5</v>
      </c>
      <c r="D4" s="5"/>
      <c r="E4" s="5"/>
      <c r="F4" s="5"/>
      <c r="G4" s="5"/>
      <c r="H4" s="5" t="s">
        <v>6</v>
      </c>
      <c r="I4" s="5"/>
      <c r="J4" s="5" t="s">
        <v>5</v>
      </c>
      <c r="K4" s="5"/>
      <c r="L4" s="5"/>
      <c r="M4" s="5"/>
      <c r="N4" s="5"/>
      <c r="O4" s="24"/>
    </row>
    <row r="5" s="2" customFormat="1" ht="18" customHeight="1" spans="1:15">
      <c r="A5" s="6" t="s">
        <v>7</v>
      </c>
      <c r="B5" s="7"/>
      <c r="C5" s="5"/>
      <c r="D5" s="5"/>
      <c r="E5" s="5" t="s">
        <v>8</v>
      </c>
      <c r="F5" s="5" t="s">
        <v>9</v>
      </c>
      <c r="G5" s="5"/>
      <c r="H5" s="5" t="s">
        <v>10</v>
      </c>
      <c r="I5" s="5"/>
      <c r="J5" s="5" t="s">
        <v>11</v>
      </c>
      <c r="K5" s="5"/>
      <c r="L5" s="5" t="s">
        <v>12</v>
      </c>
      <c r="M5" s="5"/>
      <c r="N5" s="5" t="s">
        <v>13</v>
      </c>
      <c r="O5" s="24"/>
    </row>
    <row r="6" s="2" customFormat="1" ht="18" customHeight="1" spans="1:15">
      <c r="A6" s="8"/>
      <c r="B6" s="9"/>
      <c r="C6" s="10" t="s">
        <v>14</v>
      </c>
      <c r="D6" s="10"/>
      <c r="E6" s="11">
        <v>0.9</v>
      </c>
      <c r="F6" s="11">
        <v>0.9</v>
      </c>
      <c r="G6" s="11"/>
      <c r="H6" s="11">
        <f>H7+H8+H9</f>
        <v>0.9</v>
      </c>
      <c r="I6" s="11"/>
      <c r="J6" s="5">
        <v>10</v>
      </c>
      <c r="K6" s="5"/>
      <c r="L6" s="25">
        <f t="shared" ref="L6:L9" si="0">IFERROR(H6/F6,"")</f>
        <v>1</v>
      </c>
      <c r="M6" s="25"/>
      <c r="N6" s="5">
        <f>IFERROR(L6*J6,"")</f>
        <v>10</v>
      </c>
      <c r="O6" s="26"/>
    </row>
    <row r="7" s="2" customFormat="1" ht="18" customHeight="1" spans="1:15">
      <c r="A7" s="8"/>
      <c r="B7" s="9"/>
      <c r="C7" s="5" t="s">
        <v>15</v>
      </c>
      <c r="D7" s="5"/>
      <c r="E7" s="11">
        <v>0.9</v>
      </c>
      <c r="F7" s="11">
        <v>0.9</v>
      </c>
      <c r="G7" s="11"/>
      <c r="H7" s="11">
        <v>0.9</v>
      </c>
      <c r="I7" s="11"/>
      <c r="J7" s="5" t="s">
        <v>16</v>
      </c>
      <c r="K7" s="5"/>
      <c r="L7" s="25">
        <f t="shared" si="0"/>
        <v>1</v>
      </c>
      <c r="M7" s="25"/>
      <c r="N7" s="5" t="s">
        <v>16</v>
      </c>
      <c r="O7" s="26"/>
    </row>
    <row r="8" s="2" customFormat="1" ht="18" customHeight="1" spans="1:15">
      <c r="A8" s="12"/>
      <c r="B8" s="13"/>
      <c r="C8" s="14" t="s">
        <v>17</v>
      </c>
      <c r="D8" s="14"/>
      <c r="E8" s="11"/>
      <c r="F8" s="11"/>
      <c r="G8" s="11"/>
      <c r="H8" s="11"/>
      <c r="I8" s="11"/>
      <c r="J8" s="5" t="s">
        <v>16</v>
      </c>
      <c r="K8" s="5"/>
      <c r="L8" s="25" t="str">
        <f t="shared" si="0"/>
        <v/>
      </c>
      <c r="M8" s="25"/>
      <c r="N8" s="5" t="s">
        <v>16</v>
      </c>
      <c r="O8" s="26"/>
    </row>
    <row r="9" s="2" customFormat="1" ht="18" customHeight="1" spans="1:15">
      <c r="A9" s="15"/>
      <c r="B9" s="15"/>
      <c r="C9" s="14" t="s">
        <v>18</v>
      </c>
      <c r="D9" s="14"/>
      <c r="E9" s="11"/>
      <c r="F9" s="11"/>
      <c r="G9" s="11"/>
      <c r="H9" s="11"/>
      <c r="I9" s="11"/>
      <c r="J9" s="5" t="s">
        <v>16</v>
      </c>
      <c r="K9" s="5"/>
      <c r="L9" s="25" t="str">
        <f t="shared" si="0"/>
        <v/>
      </c>
      <c r="M9" s="25"/>
      <c r="N9" s="5" t="s">
        <v>16</v>
      </c>
      <c r="O9" s="26"/>
    </row>
    <row r="10" s="2" customFormat="1" ht="18" customHeight="1" spans="1:15">
      <c r="A10" s="5" t="s">
        <v>19</v>
      </c>
      <c r="B10" s="5" t="s">
        <v>20</v>
      </c>
      <c r="C10" s="5"/>
      <c r="D10" s="5"/>
      <c r="E10" s="5"/>
      <c r="F10" s="5"/>
      <c r="G10" s="5"/>
      <c r="H10" s="5" t="s">
        <v>21</v>
      </c>
      <c r="I10" s="5"/>
      <c r="J10" s="5"/>
      <c r="K10" s="5"/>
      <c r="L10" s="5"/>
      <c r="M10" s="5"/>
      <c r="N10" s="5"/>
      <c r="O10" s="24"/>
    </row>
    <row r="11" s="2" customFormat="1" ht="46" customHeight="1" spans="1:15">
      <c r="A11" s="5"/>
      <c r="B11" s="16" t="s">
        <v>22</v>
      </c>
      <c r="C11" s="16"/>
      <c r="D11" s="16"/>
      <c r="E11" s="16"/>
      <c r="F11" s="16"/>
      <c r="G11" s="16"/>
      <c r="H11" s="16" t="s">
        <v>23</v>
      </c>
      <c r="I11" s="16"/>
      <c r="J11" s="16"/>
      <c r="K11" s="16"/>
      <c r="L11" s="16"/>
      <c r="M11" s="16"/>
      <c r="N11" s="16"/>
      <c r="O11" s="27"/>
    </row>
    <row r="12" s="2" customFormat="1" ht="18" customHeight="1" spans="1:15">
      <c r="A12" s="5" t="s">
        <v>24</v>
      </c>
      <c r="B12" s="5" t="s">
        <v>25</v>
      </c>
      <c r="C12" s="5" t="s">
        <v>26</v>
      </c>
      <c r="D12" s="5" t="s">
        <v>27</v>
      </c>
      <c r="E12" s="5"/>
      <c r="F12" s="5"/>
      <c r="G12" s="5" t="s">
        <v>28</v>
      </c>
      <c r="H12" s="5" t="s">
        <v>29</v>
      </c>
      <c r="I12" s="5" t="s">
        <v>11</v>
      </c>
      <c r="J12" s="5"/>
      <c r="K12" s="5" t="s">
        <v>13</v>
      </c>
      <c r="L12" s="5"/>
      <c r="M12" s="5" t="s">
        <v>30</v>
      </c>
      <c r="N12" s="5"/>
      <c r="O12" s="24"/>
    </row>
    <row r="13" s="2" customFormat="1" ht="18" customHeight="1" spans="1:15">
      <c r="A13" s="5"/>
      <c r="B13" s="5"/>
      <c r="C13" s="5"/>
      <c r="D13" s="5"/>
      <c r="E13" s="5"/>
      <c r="F13" s="5"/>
      <c r="G13" s="5"/>
      <c r="H13" s="5"/>
      <c r="I13" s="5"/>
      <c r="J13" s="5"/>
      <c r="K13" s="5"/>
      <c r="L13" s="5"/>
      <c r="M13" s="5"/>
      <c r="N13" s="5"/>
      <c r="O13" s="24"/>
    </row>
    <row r="14" s="2" customFormat="1" ht="18" customHeight="1" spans="1:15">
      <c r="A14" s="5"/>
      <c r="B14" s="5" t="s">
        <v>31</v>
      </c>
      <c r="C14" s="5" t="s">
        <v>32</v>
      </c>
      <c r="D14" s="56" t="s">
        <v>33</v>
      </c>
      <c r="E14" s="57"/>
      <c r="F14" s="58"/>
      <c r="G14" s="59" t="s">
        <v>34</v>
      </c>
      <c r="H14" s="59" t="s">
        <v>34</v>
      </c>
      <c r="I14" s="5">
        <v>9</v>
      </c>
      <c r="J14" s="5"/>
      <c r="K14" s="5">
        <v>9</v>
      </c>
      <c r="L14" s="5"/>
      <c r="M14" s="5"/>
      <c r="N14" s="5"/>
      <c r="O14" s="24"/>
    </row>
    <row r="15" s="2" customFormat="1" ht="18" customHeight="1" spans="1:15">
      <c r="A15" s="5"/>
      <c r="B15" s="5"/>
      <c r="C15" s="5" t="s">
        <v>35</v>
      </c>
      <c r="D15" s="56" t="s">
        <v>36</v>
      </c>
      <c r="E15" s="57"/>
      <c r="F15" s="58"/>
      <c r="G15" s="82">
        <v>1</v>
      </c>
      <c r="H15" s="82">
        <v>1</v>
      </c>
      <c r="I15" s="5">
        <v>9</v>
      </c>
      <c r="J15" s="5"/>
      <c r="K15" s="5">
        <v>9</v>
      </c>
      <c r="L15" s="5"/>
      <c r="M15" s="5"/>
      <c r="N15" s="5"/>
      <c r="O15" s="24"/>
    </row>
    <row r="16" s="2" customFormat="1" ht="18" customHeight="1" spans="1:15">
      <c r="A16" s="5"/>
      <c r="B16" s="5"/>
      <c r="C16" s="5"/>
      <c r="D16" s="56" t="s">
        <v>37</v>
      </c>
      <c r="E16" s="57"/>
      <c r="F16" s="58"/>
      <c r="G16" s="60">
        <v>1</v>
      </c>
      <c r="H16" s="60">
        <v>1</v>
      </c>
      <c r="I16" s="5">
        <v>8</v>
      </c>
      <c r="J16" s="5"/>
      <c r="K16" s="5">
        <v>8</v>
      </c>
      <c r="L16" s="5"/>
      <c r="M16" s="5"/>
      <c r="N16" s="5"/>
      <c r="O16" s="24"/>
    </row>
    <row r="17" s="2" customFormat="1" ht="29.95" customHeight="1" spans="1:15">
      <c r="A17" s="5"/>
      <c r="B17" s="5"/>
      <c r="C17" s="5" t="s">
        <v>38</v>
      </c>
      <c r="D17" s="56" t="s">
        <v>39</v>
      </c>
      <c r="E17" s="57"/>
      <c r="F17" s="58"/>
      <c r="G17" s="82" t="s">
        <v>40</v>
      </c>
      <c r="H17" s="82" t="s">
        <v>40</v>
      </c>
      <c r="I17" s="5">
        <v>8</v>
      </c>
      <c r="J17" s="5"/>
      <c r="K17" s="5">
        <v>8</v>
      </c>
      <c r="L17" s="5"/>
      <c r="M17" s="5"/>
      <c r="N17" s="5"/>
      <c r="O17" s="24"/>
    </row>
    <row r="18" s="2" customFormat="1" ht="29.65" customHeight="1" spans="1:15">
      <c r="A18" s="5"/>
      <c r="B18" s="5"/>
      <c r="C18" s="5" t="s">
        <v>41</v>
      </c>
      <c r="D18" s="56" t="s">
        <v>42</v>
      </c>
      <c r="E18" s="57"/>
      <c r="F18" s="58"/>
      <c r="G18" s="82" t="s">
        <v>43</v>
      </c>
      <c r="H18" s="82" t="s">
        <v>43</v>
      </c>
      <c r="I18" s="5">
        <v>8</v>
      </c>
      <c r="J18" s="5"/>
      <c r="K18" s="5">
        <v>8</v>
      </c>
      <c r="L18" s="5"/>
      <c r="M18" s="5"/>
      <c r="N18" s="5"/>
      <c r="O18" s="28"/>
    </row>
    <row r="19" s="2" customFormat="1" ht="18" customHeight="1" spans="1:15">
      <c r="A19" s="5"/>
      <c r="B19" s="5"/>
      <c r="C19" s="5"/>
      <c r="D19" s="56" t="s">
        <v>44</v>
      </c>
      <c r="E19" s="57"/>
      <c r="F19" s="58"/>
      <c r="G19" s="61" t="s">
        <v>45</v>
      </c>
      <c r="H19" s="61" t="s">
        <v>45</v>
      </c>
      <c r="I19" s="5">
        <v>8</v>
      </c>
      <c r="J19" s="5"/>
      <c r="K19" s="5">
        <v>8</v>
      </c>
      <c r="L19" s="5"/>
      <c r="M19" s="5"/>
      <c r="N19" s="5"/>
      <c r="O19" s="24"/>
    </row>
    <row r="20" s="2" customFormat="1" ht="18" customHeight="1" spans="1:15">
      <c r="A20" s="5"/>
      <c r="B20" s="5" t="s">
        <v>46</v>
      </c>
      <c r="C20" s="5" t="s">
        <v>47</v>
      </c>
      <c r="D20" s="20"/>
      <c r="E20" s="20"/>
      <c r="F20" s="20"/>
      <c r="G20" s="5"/>
      <c r="H20" s="5"/>
      <c r="I20" s="5"/>
      <c r="J20" s="5"/>
      <c r="K20" s="5" t="str">
        <f>IFERROR(H20/G20*I20,"")</f>
        <v/>
      </c>
      <c r="L20" s="5"/>
      <c r="M20" s="5"/>
      <c r="N20" s="5"/>
      <c r="O20" s="24"/>
    </row>
    <row r="21" s="2" customFormat="1" ht="18" customHeight="1" spans="1:15">
      <c r="A21" s="5"/>
      <c r="B21" s="5"/>
      <c r="C21" s="5" t="s">
        <v>48</v>
      </c>
      <c r="D21" s="56" t="s">
        <v>49</v>
      </c>
      <c r="E21" s="57"/>
      <c r="F21" s="58"/>
      <c r="G21" s="59" t="s">
        <v>50</v>
      </c>
      <c r="H21" s="21">
        <v>0.9</v>
      </c>
      <c r="I21" s="5">
        <v>15</v>
      </c>
      <c r="J21" s="5"/>
      <c r="K21" s="5">
        <v>13.5</v>
      </c>
      <c r="L21" s="5"/>
      <c r="M21" s="5"/>
      <c r="N21" s="5"/>
      <c r="O21" s="24"/>
    </row>
    <row r="22" s="2" customFormat="1" ht="18" customHeight="1" spans="1:15">
      <c r="A22" s="5"/>
      <c r="B22" s="5"/>
      <c r="C22" s="5" t="s">
        <v>51</v>
      </c>
      <c r="D22" s="20"/>
      <c r="E22" s="20"/>
      <c r="F22" s="20"/>
      <c r="G22" s="5"/>
      <c r="H22" s="5"/>
      <c r="I22" s="5"/>
      <c r="J22" s="5"/>
      <c r="K22" s="5" t="str">
        <f>IFERROR(H22/G22*I22,"")</f>
        <v/>
      </c>
      <c r="L22" s="5"/>
      <c r="M22" s="5"/>
      <c r="N22" s="5"/>
      <c r="O22" s="24"/>
    </row>
    <row r="23" s="2" customFormat="1" ht="18" customHeight="1" spans="1:15">
      <c r="A23" s="5"/>
      <c r="B23" s="5"/>
      <c r="C23" s="5" t="s">
        <v>52</v>
      </c>
      <c r="D23" s="56" t="s">
        <v>53</v>
      </c>
      <c r="E23" s="57"/>
      <c r="F23" s="58"/>
      <c r="G23" s="59" t="s">
        <v>54</v>
      </c>
      <c r="H23" s="5" t="s">
        <v>55</v>
      </c>
      <c r="I23" s="5">
        <v>15</v>
      </c>
      <c r="J23" s="5"/>
      <c r="K23" s="5">
        <v>15</v>
      </c>
      <c r="L23" s="5"/>
      <c r="M23" s="5"/>
      <c r="N23" s="5"/>
      <c r="O23" s="24"/>
    </row>
    <row r="24" s="2" customFormat="1" ht="27.1" customHeight="1" spans="1:15">
      <c r="A24" s="5"/>
      <c r="B24" s="5" t="s">
        <v>56</v>
      </c>
      <c r="C24" s="5" t="s">
        <v>57</v>
      </c>
      <c r="D24" s="56" t="s">
        <v>58</v>
      </c>
      <c r="E24" s="57"/>
      <c r="F24" s="58"/>
      <c r="G24" s="60" t="s">
        <v>59</v>
      </c>
      <c r="H24" s="21">
        <v>0.98</v>
      </c>
      <c r="I24" s="5">
        <v>10</v>
      </c>
      <c r="J24" s="5"/>
      <c r="K24" s="5">
        <v>10</v>
      </c>
      <c r="L24" s="5"/>
      <c r="M24" s="5"/>
      <c r="N24" s="5"/>
      <c r="O24" s="24"/>
    </row>
    <row r="25" s="2" customFormat="1" ht="18" customHeight="1" spans="1:15">
      <c r="A25" s="22" t="s">
        <v>60</v>
      </c>
      <c r="B25" s="22"/>
      <c r="C25" s="22"/>
      <c r="D25" s="22"/>
      <c r="E25" s="22"/>
      <c r="F25" s="22"/>
      <c r="G25" s="22"/>
      <c r="H25" s="22"/>
      <c r="I25" s="22">
        <f>SUM(I14:J24)+J6</f>
        <v>100</v>
      </c>
      <c r="J25" s="22"/>
      <c r="K25" s="5">
        <f>SUM(K14:K24)+N6</f>
        <v>98.5</v>
      </c>
      <c r="L25" s="5"/>
      <c r="M25" s="15"/>
      <c r="N25" s="15"/>
      <c r="O25" s="24"/>
    </row>
    <row r="26" s="2" customFormat="1" ht="18" customHeight="1" spans="15:15">
      <c r="O26" s="27"/>
    </row>
    <row r="27" s="1" customFormat="1" ht="18" customHeight="1" spans="15:15">
      <c r="O27" s="42"/>
    </row>
  </sheetData>
  <mergeCells count="102">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A10:A11"/>
    <mergeCell ref="A12:A24"/>
    <mergeCell ref="B12:B13"/>
    <mergeCell ref="B14:B19"/>
    <mergeCell ref="B20:B23"/>
    <mergeCell ref="C12:C13"/>
    <mergeCell ref="C15:C16"/>
    <mergeCell ref="C18:C19"/>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C3" sqref="C3:N3"/>
    </sheetView>
  </sheetViews>
  <sheetFormatPr defaultColWidth="9" defaultRowHeight="13.5"/>
  <cols>
    <col min="1" max="1" width="13.3333333333333" style="1" customWidth="1"/>
    <col min="2" max="2" width="13.1083333333333" style="1" customWidth="1"/>
    <col min="3" max="3" width="15.5583333333333" style="1" customWidth="1"/>
    <col min="4" max="4" width="9" style="1" customWidth="1"/>
    <col min="5" max="5" width="12.225" style="1" customWidth="1"/>
    <col min="6" max="6" width="5.89166666666667" style="1" customWidth="1"/>
    <col min="7" max="7" width="16.225" style="1" customWidth="1"/>
    <col min="8" max="8" width="15.775" style="1" customWidth="1"/>
    <col min="9" max="9" width="4.66666666666667" style="1" customWidth="1"/>
    <col min="10" max="10" width="5.89166666666667" style="1" customWidth="1"/>
    <col min="11" max="11" width="3.89166666666667" style="1" customWidth="1"/>
    <col min="12" max="12" width="4.33333333333333" style="1" customWidth="1"/>
    <col min="13" max="13" width="5.33333333333333" style="1" customWidth="1"/>
    <col min="14" max="14" width="6.775" style="1" customWidth="1"/>
    <col min="15" max="15" width="48.3333333333333" style="1" customWidth="1"/>
    <col min="16" max="16384" width="9" style="1"/>
  </cols>
  <sheetData>
    <row r="1" s="1" customFormat="1" ht="20.45" customHeight="1" spans="1:14">
      <c r="A1" s="3" t="s">
        <v>0</v>
      </c>
      <c r="B1" s="3"/>
      <c r="C1" s="3"/>
      <c r="D1" s="3"/>
      <c r="E1" s="3"/>
      <c r="F1" s="3"/>
      <c r="G1" s="3"/>
      <c r="H1" s="3"/>
      <c r="I1" s="3"/>
      <c r="J1" s="3"/>
      <c r="K1" s="3"/>
      <c r="L1" s="3"/>
      <c r="M1" s="3"/>
      <c r="N1" s="3"/>
    </row>
    <row r="2" s="1" customFormat="1" ht="15.9" customHeight="1" spans="1:15">
      <c r="A2" s="4" t="s">
        <v>1</v>
      </c>
      <c r="B2" s="4"/>
      <c r="C2" s="4"/>
      <c r="D2" s="4"/>
      <c r="E2" s="4"/>
      <c r="F2" s="4"/>
      <c r="G2" s="4"/>
      <c r="H2" s="4"/>
      <c r="I2" s="4"/>
      <c r="J2" s="4"/>
      <c r="K2" s="4"/>
      <c r="L2" s="4"/>
      <c r="M2" s="4"/>
      <c r="N2" s="4"/>
      <c r="O2" s="23"/>
    </row>
    <row r="3" s="1" customFormat="1" ht="15.9" customHeight="1" spans="1:15">
      <c r="A3" s="62" t="s">
        <v>2</v>
      </c>
      <c r="B3" s="62"/>
      <c r="C3" s="62" t="s">
        <v>61</v>
      </c>
      <c r="D3" s="62"/>
      <c r="E3" s="62"/>
      <c r="F3" s="62"/>
      <c r="G3" s="62"/>
      <c r="H3" s="62"/>
      <c r="I3" s="62"/>
      <c r="J3" s="62"/>
      <c r="K3" s="62"/>
      <c r="L3" s="62"/>
      <c r="M3" s="62"/>
      <c r="N3" s="62"/>
      <c r="O3" s="78"/>
    </row>
    <row r="4" s="1" customFormat="1" ht="15.9" customHeight="1" spans="1:15">
      <c r="A4" s="62" t="s">
        <v>4</v>
      </c>
      <c r="B4" s="62"/>
      <c r="C4" s="62" t="s">
        <v>62</v>
      </c>
      <c r="D4" s="62"/>
      <c r="E4" s="62"/>
      <c r="F4" s="62"/>
      <c r="G4" s="62"/>
      <c r="H4" s="62" t="s">
        <v>6</v>
      </c>
      <c r="I4" s="62"/>
      <c r="J4" s="62" t="s">
        <v>62</v>
      </c>
      <c r="K4" s="62"/>
      <c r="L4" s="62"/>
      <c r="M4" s="62"/>
      <c r="N4" s="62"/>
      <c r="O4" s="78"/>
    </row>
    <row r="5" s="1" customFormat="1" ht="15.9" customHeight="1" spans="1:15">
      <c r="A5" s="63" t="s">
        <v>7</v>
      </c>
      <c r="B5" s="64"/>
      <c r="C5" s="62"/>
      <c r="D5" s="62"/>
      <c r="E5" s="62" t="s">
        <v>8</v>
      </c>
      <c r="F5" s="62" t="s">
        <v>9</v>
      </c>
      <c r="G5" s="62"/>
      <c r="H5" s="62" t="s">
        <v>10</v>
      </c>
      <c r="I5" s="62"/>
      <c r="J5" s="62" t="s">
        <v>11</v>
      </c>
      <c r="K5" s="62"/>
      <c r="L5" s="62" t="s">
        <v>12</v>
      </c>
      <c r="M5" s="62"/>
      <c r="N5" s="62" t="s">
        <v>13</v>
      </c>
      <c r="O5" s="78"/>
    </row>
    <row r="6" s="1" customFormat="1" ht="15.9" customHeight="1" spans="1:15">
      <c r="A6" s="65"/>
      <c r="B6" s="66"/>
      <c r="C6" s="67" t="s">
        <v>14</v>
      </c>
      <c r="D6" s="67"/>
      <c r="E6" s="68">
        <v>0.28</v>
      </c>
      <c r="F6" s="68">
        <v>0.28</v>
      </c>
      <c r="G6" s="68"/>
      <c r="H6" s="68">
        <f>H7+H8+H9</f>
        <v>0.28</v>
      </c>
      <c r="I6" s="68"/>
      <c r="J6" s="62">
        <v>10</v>
      </c>
      <c r="K6" s="62"/>
      <c r="L6" s="79">
        <f t="shared" ref="L6:L9" si="0">IFERROR(H6/F6,"")</f>
        <v>1</v>
      </c>
      <c r="M6" s="79"/>
      <c r="N6" s="62">
        <f>IFERROR(L6*J6,"")</f>
        <v>10</v>
      </c>
      <c r="O6" s="80"/>
    </row>
    <row r="7" s="1" customFormat="1" ht="15.9" customHeight="1" spans="1:15">
      <c r="A7" s="65"/>
      <c r="B7" s="66"/>
      <c r="C7" s="62" t="s">
        <v>15</v>
      </c>
      <c r="D7" s="62"/>
      <c r="E7" s="68">
        <v>0.28</v>
      </c>
      <c r="F7" s="68">
        <v>0.28</v>
      </c>
      <c r="G7" s="68"/>
      <c r="H7" s="68">
        <v>0.28</v>
      </c>
      <c r="I7" s="68"/>
      <c r="J7" s="62" t="s">
        <v>16</v>
      </c>
      <c r="K7" s="62"/>
      <c r="L7" s="79">
        <f t="shared" si="0"/>
        <v>1</v>
      </c>
      <c r="M7" s="79"/>
      <c r="N7" s="62" t="s">
        <v>16</v>
      </c>
      <c r="O7" s="80"/>
    </row>
    <row r="8" s="1" customFormat="1" ht="15.9" customHeight="1" spans="1:15">
      <c r="A8" s="69"/>
      <c r="B8" s="70"/>
      <c r="C8" s="71" t="s">
        <v>17</v>
      </c>
      <c r="D8" s="71"/>
      <c r="E8" s="68"/>
      <c r="F8" s="68"/>
      <c r="G8" s="68"/>
      <c r="H8" s="68"/>
      <c r="I8" s="68"/>
      <c r="J8" s="62" t="s">
        <v>16</v>
      </c>
      <c r="K8" s="62"/>
      <c r="L8" s="79" t="str">
        <f t="shared" si="0"/>
        <v/>
      </c>
      <c r="M8" s="79"/>
      <c r="N8" s="62" t="s">
        <v>16</v>
      </c>
      <c r="O8" s="80"/>
    </row>
    <row r="9" s="1" customFormat="1" ht="15.9" customHeight="1" spans="1:15">
      <c r="A9" s="72"/>
      <c r="B9" s="72"/>
      <c r="C9" s="71" t="s">
        <v>18</v>
      </c>
      <c r="D9" s="71"/>
      <c r="E9" s="68"/>
      <c r="F9" s="68"/>
      <c r="G9" s="68"/>
      <c r="H9" s="68"/>
      <c r="I9" s="68"/>
      <c r="J9" s="62" t="s">
        <v>16</v>
      </c>
      <c r="K9" s="62"/>
      <c r="L9" s="79" t="str">
        <f t="shared" si="0"/>
        <v/>
      </c>
      <c r="M9" s="79"/>
      <c r="N9" s="62" t="s">
        <v>16</v>
      </c>
      <c r="O9" s="80"/>
    </row>
    <row r="10" s="1" customFormat="1" ht="15.9" customHeight="1" spans="1:15">
      <c r="A10" s="62" t="s">
        <v>19</v>
      </c>
      <c r="B10" s="62" t="s">
        <v>20</v>
      </c>
      <c r="C10" s="62"/>
      <c r="D10" s="62"/>
      <c r="E10" s="62"/>
      <c r="F10" s="62"/>
      <c r="G10" s="62"/>
      <c r="H10" s="62" t="s">
        <v>21</v>
      </c>
      <c r="I10" s="62"/>
      <c r="J10" s="62"/>
      <c r="K10" s="62"/>
      <c r="L10" s="62"/>
      <c r="M10" s="62"/>
      <c r="N10" s="62"/>
      <c r="O10" s="78"/>
    </row>
    <row r="11" s="1" customFormat="1" ht="61" customHeight="1" spans="1:15">
      <c r="A11" s="62"/>
      <c r="B11" s="73" t="s">
        <v>63</v>
      </c>
      <c r="C11" s="73"/>
      <c r="D11" s="73"/>
      <c r="E11" s="73"/>
      <c r="F11" s="73"/>
      <c r="G11" s="73"/>
      <c r="H11" s="73" t="s">
        <v>64</v>
      </c>
      <c r="I11" s="73"/>
      <c r="J11" s="73"/>
      <c r="K11" s="73"/>
      <c r="L11" s="73"/>
      <c r="M11" s="73"/>
      <c r="N11" s="73"/>
      <c r="O11" s="42"/>
    </row>
    <row r="12" s="1" customFormat="1" ht="15.9" customHeight="1" spans="1:15">
      <c r="A12" s="62" t="s">
        <v>24</v>
      </c>
      <c r="B12" s="62" t="s">
        <v>25</v>
      </c>
      <c r="C12" s="62" t="s">
        <v>26</v>
      </c>
      <c r="D12" s="62" t="s">
        <v>27</v>
      </c>
      <c r="E12" s="62"/>
      <c r="F12" s="62"/>
      <c r="G12" s="62" t="s">
        <v>28</v>
      </c>
      <c r="H12" s="62" t="s">
        <v>29</v>
      </c>
      <c r="I12" s="62" t="s">
        <v>11</v>
      </c>
      <c r="J12" s="62"/>
      <c r="K12" s="62" t="s">
        <v>13</v>
      </c>
      <c r="L12" s="62"/>
      <c r="M12" s="62" t="s">
        <v>30</v>
      </c>
      <c r="N12" s="62"/>
      <c r="O12" s="78"/>
    </row>
    <row r="13" s="1" customFormat="1" ht="32.1" customHeight="1" spans="1:15">
      <c r="A13" s="62"/>
      <c r="B13" s="62"/>
      <c r="C13" s="62"/>
      <c r="D13" s="62"/>
      <c r="E13" s="62"/>
      <c r="F13" s="62"/>
      <c r="G13" s="62"/>
      <c r="H13" s="62"/>
      <c r="I13" s="62"/>
      <c r="J13" s="62"/>
      <c r="K13" s="62"/>
      <c r="L13" s="62"/>
      <c r="M13" s="62"/>
      <c r="N13" s="62"/>
      <c r="O13" s="78"/>
    </row>
    <row r="14" s="1" customFormat="1" ht="26.2" customHeight="1" spans="1:15">
      <c r="A14" s="62"/>
      <c r="B14" s="62" t="s">
        <v>31</v>
      </c>
      <c r="C14" s="62" t="s">
        <v>32</v>
      </c>
      <c r="D14" s="74" t="s">
        <v>33</v>
      </c>
      <c r="E14" s="74"/>
      <c r="F14" s="74"/>
      <c r="G14" s="62" t="s">
        <v>65</v>
      </c>
      <c r="H14" s="62" t="s">
        <v>65</v>
      </c>
      <c r="I14" s="62">
        <v>10</v>
      </c>
      <c r="J14" s="62"/>
      <c r="K14" s="62">
        <v>10</v>
      </c>
      <c r="L14" s="62"/>
      <c r="M14" s="62"/>
      <c r="N14" s="62"/>
      <c r="O14" s="78"/>
    </row>
    <row r="15" s="1" customFormat="1" ht="26.2" customHeight="1" spans="1:15">
      <c r="A15" s="62"/>
      <c r="B15" s="62"/>
      <c r="C15" s="62" t="s">
        <v>35</v>
      </c>
      <c r="D15" s="74" t="s">
        <v>66</v>
      </c>
      <c r="E15" s="74"/>
      <c r="F15" s="74"/>
      <c r="G15" s="75">
        <v>1</v>
      </c>
      <c r="H15" s="75">
        <v>1</v>
      </c>
      <c r="I15" s="62">
        <v>10</v>
      </c>
      <c r="J15" s="62"/>
      <c r="K15" s="62">
        <v>10</v>
      </c>
      <c r="L15" s="62"/>
      <c r="M15" s="62"/>
      <c r="N15" s="62"/>
      <c r="O15" s="78"/>
    </row>
    <row r="16" s="1" customFormat="1" ht="26.2" customHeight="1" spans="1:15">
      <c r="A16" s="62"/>
      <c r="B16" s="62"/>
      <c r="C16" s="62"/>
      <c r="D16" s="74" t="s">
        <v>36</v>
      </c>
      <c r="E16" s="74"/>
      <c r="F16" s="74"/>
      <c r="G16" s="75">
        <v>1</v>
      </c>
      <c r="H16" s="75">
        <v>1</v>
      </c>
      <c r="I16" s="62">
        <v>10</v>
      </c>
      <c r="J16" s="62"/>
      <c r="K16" s="62">
        <v>10</v>
      </c>
      <c r="L16" s="62"/>
      <c r="M16" s="62"/>
      <c r="N16" s="62"/>
      <c r="O16" s="78"/>
    </row>
    <row r="17" s="1" customFormat="1" ht="26.2" customHeight="1" spans="1:15">
      <c r="A17" s="62"/>
      <c r="B17" s="62"/>
      <c r="C17" s="62" t="s">
        <v>38</v>
      </c>
      <c r="D17" s="74" t="s">
        <v>39</v>
      </c>
      <c r="E17" s="74"/>
      <c r="F17" s="74"/>
      <c r="G17" s="62" t="s">
        <v>67</v>
      </c>
      <c r="H17" s="62" t="s">
        <v>67</v>
      </c>
      <c r="I17" s="62">
        <v>10</v>
      </c>
      <c r="J17" s="62"/>
      <c r="K17" s="62">
        <v>10</v>
      </c>
      <c r="L17" s="62"/>
      <c r="M17" s="62"/>
      <c r="N17" s="62"/>
      <c r="O17" s="78"/>
    </row>
    <row r="18" s="1" customFormat="1" ht="26.2" customHeight="1" spans="1:15">
      <c r="A18" s="62"/>
      <c r="B18" s="62"/>
      <c r="C18" s="62" t="s">
        <v>41</v>
      </c>
      <c r="D18" s="74" t="s">
        <v>68</v>
      </c>
      <c r="E18" s="74"/>
      <c r="F18" s="74"/>
      <c r="G18" s="62" t="s">
        <v>69</v>
      </c>
      <c r="H18" s="62" t="s">
        <v>69</v>
      </c>
      <c r="I18" s="62">
        <v>10</v>
      </c>
      <c r="J18" s="62"/>
      <c r="K18" s="62">
        <v>10</v>
      </c>
      <c r="L18" s="62"/>
      <c r="M18" s="62"/>
      <c r="N18" s="62"/>
      <c r="O18" s="81"/>
    </row>
    <row r="19" s="1" customFormat="1" ht="26.2" customHeight="1" spans="1:15">
      <c r="A19" s="62"/>
      <c r="B19" s="62" t="s">
        <v>46</v>
      </c>
      <c r="C19" s="62" t="s">
        <v>47</v>
      </c>
      <c r="D19" s="74" t="s">
        <v>70</v>
      </c>
      <c r="E19" s="74"/>
      <c r="F19" s="74"/>
      <c r="G19" s="62" t="s">
        <v>71</v>
      </c>
      <c r="H19" s="76">
        <v>0.95</v>
      </c>
      <c r="I19" s="62">
        <v>10</v>
      </c>
      <c r="J19" s="62"/>
      <c r="K19" s="62">
        <v>9.5</v>
      </c>
      <c r="L19" s="62"/>
      <c r="M19" s="62"/>
      <c r="N19" s="62"/>
      <c r="O19" s="78"/>
    </row>
    <row r="20" s="1" customFormat="1" ht="26.2" customHeight="1" spans="1:15">
      <c r="A20" s="62"/>
      <c r="B20" s="62"/>
      <c r="C20" s="62" t="s">
        <v>48</v>
      </c>
      <c r="D20" s="74" t="s">
        <v>72</v>
      </c>
      <c r="E20" s="74"/>
      <c r="F20" s="74"/>
      <c r="G20" s="62" t="s">
        <v>50</v>
      </c>
      <c r="H20" s="76">
        <v>0.95</v>
      </c>
      <c r="I20" s="62">
        <v>10</v>
      </c>
      <c r="J20" s="62"/>
      <c r="K20" s="62">
        <v>9.5</v>
      </c>
      <c r="L20" s="62"/>
      <c r="M20" s="62"/>
      <c r="N20" s="62"/>
      <c r="O20" s="78"/>
    </row>
    <row r="21" s="1" customFormat="1" ht="26.2" customHeight="1" spans="1:15">
      <c r="A21" s="62"/>
      <c r="B21" s="62"/>
      <c r="C21" s="62" t="s">
        <v>51</v>
      </c>
      <c r="D21" s="74" t="s">
        <v>73</v>
      </c>
      <c r="E21" s="74"/>
      <c r="F21" s="74"/>
      <c r="G21" s="62" t="s">
        <v>74</v>
      </c>
      <c r="H21" s="76">
        <v>0.95</v>
      </c>
      <c r="I21" s="62">
        <v>5</v>
      </c>
      <c r="J21" s="62"/>
      <c r="K21" s="62">
        <v>4.75</v>
      </c>
      <c r="L21" s="62"/>
      <c r="M21" s="62"/>
      <c r="N21" s="62"/>
      <c r="O21" s="78"/>
    </row>
    <row r="22" s="1" customFormat="1" ht="26.2" customHeight="1" spans="1:15">
      <c r="A22" s="62"/>
      <c r="B22" s="62"/>
      <c r="C22" s="62" t="s">
        <v>52</v>
      </c>
      <c r="D22" s="74" t="s">
        <v>53</v>
      </c>
      <c r="E22" s="74"/>
      <c r="F22" s="74"/>
      <c r="G22" s="62" t="s">
        <v>54</v>
      </c>
      <c r="H22" s="62" t="s">
        <v>55</v>
      </c>
      <c r="I22" s="62">
        <v>5</v>
      </c>
      <c r="J22" s="62"/>
      <c r="K22" s="62">
        <v>5</v>
      </c>
      <c r="L22" s="62"/>
      <c r="M22" s="62"/>
      <c r="N22" s="62"/>
      <c r="O22" s="78"/>
    </row>
    <row r="23" s="1" customFormat="1" ht="26.2" customHeight="1" spans="1:15">
      <c r="A23" s="62"/>
      <c r="B23" s="62" t="s">
        <v>56</v>
      </c>
      <c r="C23" s="62" t="s">
        <v>57</v>
      </c>
      <c r="D23" s="74" t="s">
        <v>58</v>
      </c>
      <c r="E23" s="74"/>
      <c r="F23" s="74"/>
      <c r="G23" s="62" t="s">
        <v>75</v>
      </c>
      <c r="H23" s="75">
        <v>0.98</v>
      </c>
      <c r="I23" s="62">
        <v>10</v>
      </c>
      <c r="J23" s="62"/>
      <c r="K23" s="62">
        <v>10</v>
      </c>
      <c r="L23" s="62"/>
      <c r="M23" s="62"/>
      <c r="N23" s="62"/>
      <c r="O23" s="78"/>
    </row>
    <row r="24" s="1" customFormat="1" ht="15.9" customHeight="1" spans="1:15">
      <c r="A24" s="77" t="s">
        <v>60</v>
      </c>
      <c r="B24" s="77"/>
      <c r="C24" s="77"/>
      <c r="D24" s="77"/>
      <c r="E24" s="77"/>
      <c r="F24" s="77"/>
      <c r="G24" s="77"/>
      <c r="H24" s="77"/>
      <c r="I24" s="77">
        <f>SUM(I14:J23)+J6</f>
        <v>100</v>
      </c>
      <c r="J24" s="77"/>
      <c r="K24" s="62">
        <f>SUM(K14:K23)+N6</f>
        <v>98.75</v>
      </c>
      <c r="L24" s="62"/>
      <c r="M24" s="72"/>
      <c r="N24" s="72"/>
      <c r="O24" s="78"/>
    </row>
    <row r="25" s="1" customFormat="1" spans="15:15">
      <c r="O25" s="42"/>
    </row>
    <row r="26" s="1" customFormat="1" spans="15:15">
      <c r="O26" s="42"/>
    </row>
  </sheetData>
  <mergeCells count="9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0:A11"/>
    <mergeCell ref="A12:A23"/>
    <mergeCell ref="B12:B13"/>
    <mergeCell ref="B14:B18"/>
    <mergeCell ref="B19:B22"/>
    <mergeCell ref="C12:C13"/>
    <mergeCell ref="C15:C16"/>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C3" sqref="C3:N3"/>
    </sheetView>
  </sheetViews>
  <sheetFormatPr defaultColWidth="9" defaultRowHeight="13.5"/>
  <cols>
    <col min="1" max="1" width="4.10833333333333" style="1" customWidth="1"/>
    <col min="2" max="2" width="6.65833333333333" style="1" customWidth="1"/>
    <col min="3" max="3" width="15.1083333333333" style="1" customWidth="1"/>
    <col min="4" max="4" width="11.55" style="1" customWidth="1"/>
    <col min="5" max="5" width="10.3333333333333" style="1" customWidth="1"/>
    <col min="6" max="6" width="5.89166666666667" style="1" customWidth="1"/>
    <col min="7" max="8" width="14.8916666666667" style="1" customWidth="1"/>
    <col min="9" max="9" width="4.65833333333333" style="1" customWidth="1"/>
    <col min="10" max="10" width="5.89166666666667" style="1" customWidth="1"/>
    <col min="11" max="11" width="3.89166666666667" style="1" customWidth="1"/>
    <col min="12" max="12" width="4.33333333333333" style="1" customWidth="1"/>
    <col min="13" max="13" width="7.89166666666667" style="1" customWidth="1"/>
    <col min="14" max="14" width="6.775" style="1" customWidth="1"/>
    <col min="15" max="15" width="48.3333333333333" style="1" customWidth="1"/>
    <col min="16" max="16384" width="9" style="1"/>
  </cols>
  <sheetData>
    <row r="1" s="1" customFormat="1" ht="20.45" customHeight="1" spans="1:14">
      <c r="A1" s="3" t="s">
        <v>0</v>
      </c>
      <c r="B1" s="3"/>
      <c r="C1" s="3"/>
      <c r="D1" s="3"/>
      <c r="E1" s="3"/>
      <c r="F1" s="3"/>
      <c r="G1" s="3"/>
      <c r="H1" s="3"/>
      <c r="I1" s="3"/>
      <c r="J1" s="3"/>
      <c r="K1" s="3"/>
      <c r="L1" s="3"/>
      <c r="M1" s="3"/>
      <c r="N1" s="3"/>
    </row>
    <row r="2" s="1" customFormat="1" ht="15.9" customHeight="1" spans="1:15">
      <c r="A2" s="4" t="s">
        <v>1</v>
      </c>
      <c r="B2" s="4"/>
      <c r="C2" s="4"/>
      <c r="D2" s="4"/>
      <c r="E2" s="4"/>
      <c r="F2" s="4"/>
      <c r="G2" s="4"/>
      <c r="H2" s="4"/>
      <c r="I2" s="4"/>
      <c r="J2" s="4"/>
      <c r="K2" s="4"/>
      <c r="L2" s="4"/>
      <c r="M2" s="4"/>
      <c r="N2" s="4"/>
      <c r="O2" s="23"/>
    </row>
    <row r="3" s="2" customFormat="1" ht="19.1" customHeight="1" spans="1:15">
      <c r="A3" s="5" t="s">
        <v>2</v>
      </c>
      <c r="B3" s="5"/>
      <c r="C3" s="5" t="s">
        <v>76</v>
      </c>
      <c r="D3" s="5"/>
      <c r="E3" s="5"/>
      <c r="F3" s="5"/>
      <c r="G3" s="5"/>
      <c r="H3" s="5"/>
      <c r="I3" s="5"/>
      <c r="J3" s="5"/>
      <c r="K3" s="5"/>
      <c r="L3" s="5"/>
      <c r="M3" s="5"/>
      <c r="N3" s="5"/>
      <c r="O3" s="24"/>
    </row>
    <row r="4" s="2" customFormat="1" ht="19.1" customHeight="1" spans="1:15">
      <c r="A4" s="5" t="s">
        <v>4</v>
      </c>
      <c r="B4" s="5"/>
      <c r="C4" s="5" t="s">
        <v>77</v>
      </c>
      <c r="D4" s="5"/>
      <c r="E4" s="5"/>
      <c r="F4" s="5"/>
      <c r="G4" s="5"/>
      <c r="H4" s="5" t="s">
        <v>6</v>
      </c>
      <c r="I4" s="5"/>
      <c r="J4" s="5" t="s">
        <v>77</v>
      </c>
      <c r="K4" s="5"/>
      <c r="L4" s="5"/>
      <c r="M4" s="5"/>
      <c r="N4" s="5"/>
      <c r="O4" s="24"/>
    </row>
    <row r="5" s="2" customFormat="1" ht="19.1" customHeight="1" spans="1:15">
      <c r="A5" s="6" t="s">
        <v>7</v>
      </c>
      <c r="B5" s="7"/>
      <c r="C5" s="5"/>
      <c r="D5" s="5"/>
      <c r="E5" s="5" t="s">
        <v>8</v>
      </c>
      <c r="F5" s="5" t="s">
        <v>9</v>
      </c>
      <c r="G5" s="5"/>
      <c r="H5" s="5" t="s">
        <v>10</v>
      </c>
      <c r="I5" s="5"/>
      <c r="J5" s="5" t="s">
        <v>11</v>
      </c>
      <c r="K5" s="5"/>
      <c r="L5" s="5" t="s">
        <v>12</v>
      </c>
      <c r="M5" s="5"/>
      <c r="N5" s="5" t="s">
        <v>13</v>
      </c>
      <c r="O5" s="24"/>
    </row>
    <row r="6" s="2" customFormat="1" ht="19.1" customHeight="1" spans="1:15">
      <c r="A6" s="8"/>
      <c r="B6" s="9"/>
      <c r="C6" s="10" t="s">
        <v>14</v>
      </c>
      <c r="D6" s="10"/>
      <c r="E6" s="11">
        <v>81.58</v>
      </c>
      <c r="F6" s="11">
        <v>81.58</v>
      </c>
      <c r="G6" s="11"/>
      <c r="H6" s="11">
        <v>81.58</v>
      </c>
      <c r="I6" s="11"/>
      <c r="J6" s="5">
        <v>10</v>
      </c>
      <c r="K6" s="5"/>
      <c r="L6" s="25">
        <f t="shared" ref="L6:L9" si="0">IFERROR(H6/F6,"")</f>
        <v>1</v>
      </c>
      <c r="M6" s="25"/>
      <c r="N6" s="5">
        <f>IFERROR(L6*J6,"")</f>
        <v>10</v>
      </c>
      <c r="O6" s="26"/>
    </row>
    <row r="7" s="2" customFormat="1" ht="19.1" customHeight="1" spans="1:15">
      <c r="A7" s="8"/>
      <c r="B7" s="9"/>
      <c r="C7" s="5" t="s">
        <v>15</v>
      </c>
      <c r="D7" s="5"/>
      <c r="E7" s="11">
        <v>81.58</v>
      </c>
      <c r="F7" s="11">
        <v>81.58</v>
      </c>
      <c r="G7" s="11"/>
      <c r="H7" s="11">
        <v>81.58</v>
      </c>
      <c r="I7" s="11"/>
      <c r="J7" s="5" t="s">
        <v>16</v>
      </c>
      <c r="K7" s="5"/>
      <c r="L7" s="25">
        <f t="shared" si="0"/>
        <v>1</v>
      </c>
      <c r="M7" s="25"/>
      <c r="N7" s="5" t="s">
        <v>16</v>
      </c>
      <c r="O7" s="26"/>
    </row>
    <row r="8" s="2" customFormat="1" ht="19.1" customHeight="1" spans="1:15">
      <c r="A8" s="12"/>
      <c r="B8" s="13"/>
      <c r="C8" s="14" t="s">
        <v>17</v>
      </c>
      <c r="D8" s="14"/>
      <c r="E8" s="11"/>
      <c r="F8" s="11"/>
      <c r="G8" s="11"/>
      <c r="H8" s="11"/>
      <c r="I8" s="11"/>
      <c r="J8" s="5" t="s">
        <v>16</v>
      </c>
      <c r="K8" s="5"/>
      <c r="L8" s="25" t="str">
        <f t="shared" si="0"/>
        <v/>
      </c>
      <c r="M8" s="25"/>
      <c r="N8" s="5" t="s">
        <v>16</v>
      </c>
      <c r="O8" s="26"/>
    </row>
    <row r="9" s="2" customFormat="1" ht="19.1" customHeight="1" spans="1:15">
      <c r="A9" s="15"/>
      <c r="B9" s="15"/>
      <c r="C9" s="14" t="s">
        <v>18</v>
      </c>
      <c r="D9" s="14"/>
      <c r="E9" s="11"/>
      <c r="F9" s="11"/>
      <c r="G9" s="11"/>
      <c r="H9" s="11"/>
      <c r="I9" s="11"/>
      <c r="J9" s="5" t="s">
        <v>16</v>
      </c>
      <c r="K9" s="5"/>
      <c r="L9" s="25" t="str">
        <f t="shared" si="0"/>
        <v/>
      </c>
      <c r="M9" s="25"/>
      <c r="N9" s="5" t="s">
        <v>16</v>
      </c>
      <c r="O9" s="26"/>
    </row>
    <row r="10" s="2" customFormat="1" ht="19.1" customHeight="1" spans="1:15">
      <c r="A10" s="5" t="s">
        <v>19</v>
      </c>
      <c r="B10" s="5" t="s">
        <v>20</v>
      </c>
      <c r="C10" s="5"/>
      <c r="D10" s="5"/>
      <c r="E10" s="5"/>
      <c r="F10" s="5"/>
      <c r="G10" s="5"/>
      <c r="H10" s="5" t="s">
        <v>21</v>
      </c>
      <c r="I10" s="5"/>
      <c r="J10" s="5"/>
      <c r="K10" s="5"/>
      <c r="L10" s="5"/>
      <c r="M10" s="5"/>
      <c r="N10" s="5"/>
      <c r="O10" s="24"/>
    </row>
    <row r="11" s="2" customFormat="1" ht="37.1" customHeight="1" spans="1:15">
      <c r="A11" s="5"/>
      <c r="B11" s="16" t="s">
        <v>78</v>
      </c>
      <c r="C11" s="16"/>
      <c r="D11" s="16"/>
      <c r="E11" s="16"/>
      <c r="F11" s="16"/>
      <c r="G11" s="16"/>
      <c r="H11" s="16" t="s">
        <v>79</v>
      </c>
      <c r="I11" s="16"/>
      <c r="J11" s="16"/>
      <c r="K11" s="16"/>
      <c r="L11" s="16"/>
      <c r="M11" s="16"/>
      <c r="N11" s="16"/>
      <c r="O11" s="27"/>
    </row>
    <row r="12" s="2" customFormat="1" ht="19.1" customHeight="1" spans="1:15">
      <c r="A12" s="5" t="s">
        <v>24</v>
      </c>
      <c r="B12" s="5" t="s">
        <v>25</v>
      </c>
      <c r="C12" s="5" t="s">
        <v>26</v>
      </c>
      <c r="D12" s="5" t="s">
        <v>27</v>
      </c>
      <c r="E12" s="5"/>
      <c r="F12" s="5"/>
      <c r="G12" s="5" t="s">
        <v>28</v>
      </c>
      <c r="H12" s="5" t="s">
        <v>29</v>
      </c>
      <c r="I12" s="5" t="s">
        <v>11</v>
      </c>
      <c r="J12" s="5"/>
      <c r="K12" s="5" t="s">
        <v>13</v>
      </c>
      <c r="L12" s="5"/>
      <c r="M12" s="5" t="s">
        <v>30</v>
      </c>
      <c r="N12" s="5"/>
      <c r="O12" s="24"/>
    </row>
    <row r="13" s="2" customFormat="1" ht="19.1" customHeight="1" spans="1:15">
      <c r="A13" s="5"/>
      <c r="B13" s="5"/>
      <c r="C13" s="5"/>
      <c r="D13" s="5"/>
      <c r="E13" s="5"/>
      <c r="F13" s="5"/>
      <c r="G13" s="5"/>
      <c r="H13" s="5"/>
      <c r="I13" s="5"/>
      <c r="J13" s="5"/>
      <c r="K13" s="5"/>
      <c r="L13" s="5"/>
      <c r="M13" s="5"/>
      <c r="N13" s="5"/>
      <c r="O13" s="24"/>
    </row>
    <row r="14" s="2" customFormat="1" ht="19.1" customHeight="1" spans="1:15">
      <c r="A14" s="5"/>
      <c r="B14" s="5" t="s">
        <v>31</v>
      </c>
      <c r="C14" s="5" t="s">
        <v>32</v>
      </c>
      <c r="D14" s="56" t="s">
        <v>80</v>
      </c>
      <c r="E14" s="57"/>
      <c r="F14" s="58"/>
      <c r="G14" s="59" t="s">
        <v>81</v>
      </c>
      <c r="H14" s="59" t="s">
        <v>81</v>
      </c>
      <c r="I14" s="5">
        <v>10</v>
      </c>
      <c r="J14" s="5"/>
      <c r="K14" s="5">
        <v>10</v>
      </c>
      <c r="L14" s="5"/>
      <c r="M14" s="5"/>
      <c r="N14" s="5"/>
      <c r="O14" s="24"/>
    </row>
    <row r="15" s="2" customFormat="1" ht="19.1" customHeight="1" spans="1:15">
      <c r="A15" s="5"/>
      <c r="B15" s="5"/>
      <c r="C15" s="5" t="s">
        <v>35</v>
      </c>
      <c r="D15" s="56" t="s">
        <v>37</v>
      </c>
      <c r="E15" s="57"/>
      <c r="F15" s="58"/>
      <c r="G15" s="60">
        <v>1</v>
      </c>
      <c r="H15" s="60">
        <v>1</v>
      </c>
      <c r="I15" s="5">
        <v>10</v>
      </c>
      <c r="J15" s="5"/>
      <c r="K15" s="5">
        <v>10</v>
      </c>
      <c r="L15" s="5"/>
      <c r="M15" s="5"/>
      <c r="N15" s="5"/>
      <c r="O15" s="24"/>
    </row>
    <row r="16" s="2" customFormat="1" ht="19.1" customHeight="1" spans="1:15">
      <c r="A16" s="5"/>
      <c r="B16" s="5"/>
      <c r="C16" s="5"/>
      <c r="D16" s="56" t="s">
        <v>82</v>
      </c>
      <c r="E16" s="57"/>
      <c r="F16" s="58"/>
      <c r="G16" s="60">
        <v>1</v>
      </c>
      <c r="H16" s="60">
        <v>1</v>
      </c>
      <c r="I16" s="5">
        <v>10</v>
      </c>
      <c r="J16" s="5"/>
      <c r="K16" s="5">
        <v>10</v>
      </c>
      <c r="L16" s="5"/>
      <c r="M16" s="5"/>
      <c r="N16" s="5"/>
      <c r="O16" s="24"/>
    </row>
    <row r="17" s="2" customFormat="1" ht="29.95" customHeight="1" spans="1:15">
      <c r="A17" s="5"/>
      <c r="B17" s="5"/>
      <c r="C17" s="5" t="s">
        <v>38</v>
      </c>
      <c r="D17" s="56" t="s">
        <v>39</v>
      </c>
      <c r="E17" s="57"/>
      <c r="F17" s="58"/>
      <c r="G17" s="61" t="s">
        <v>67</v>
      </c>
      <c r="H17" s="61" t="s">
        <v>67</v>
      </c>
      <c r="I17" s="5">
        <v>10</v>
      </c>
      <c r="J17" s="5"/>
      <c r="K17" s="5">
        <v>10</v>
      </c>
      <c r="L17" s="5"/>
      <c r="M17" s="5"/>
      <c r="N17" s="5"/>
      <c r="O17" s="24"/>
    </row>
    <row r="18" s="2" customFormat="1" ht="19.1" customHeight="1" spans="1:15">
      <c r="A18" s="5"/>
      <c r="B18" s="5"/>
      <c r="C18" s="5" t="s">
        <v>41</v>
      </c>
      <c r="D18" s="56" t="s">
        <v>83</v>
      </c>
      <c r="E18" s="57"/>
      <c r="F18" s="58"/>
      <c r="G18" s="61" t="s">
        <v>84</v>
      </c>
      <c r="H18" s="61" t="s">
        <v>84</v>
      </c>
      <c r="I18" s="5">
        <v>10</v>
      </c>
      <c r="J18" s="5"/>
      <c r="K18" s="5">
        <v>10</v>
      </c>
      <c r="L18" s="5"/>
      <c r="M18" s="5"/>
      <c r="N18" s="5"/>
      <c r="O18" s="28"/>
    </row>
    <row r="19" s="2" customFormat="1" ht="19.1" customHeight="1" spans="1:15">
      <c r="A19" s="5"/>
      <c r="B19" s="5" t="s">
        <v>46</v>
      </c>
      <c r="C19" s="5" t="s">
        <v>47</v>
      </c>
      <c r="D19" s="20"/>
      <c r="E19" s="20"/>
      <c r="F19" s="20"/>
      <c r="G19" s="5"/>
      <c r="H19" s="5"/>
      <c r="I19" s="5"/>
      <c r="J19" s="5"/>
      <c r="K19" s="5" t="str">
        <f>IFERROR(H19/G19*I19,"")</f>
        <v/>
      </c>
      <c r="L19" s="5"/>
      <c r="M19" s="5"/>
      <c r="N19" s="5"/>
      <c r="O19" s="24"/>
    </row>
    <row r="20" s="2" customFormat="1" ht="27.1" customHeight="1" spans="1:15">
      <c r="A20" s="5"/>
      <c r="B20" s="5"/>
      <c r="C20" s="5" t="s">
        <v>48</v>
      </c>
      <c r="D20" s="56" t="s">
        <v>85</v>
      </c>
      <c r="E20" s="57"/>
      <c r="F20" s="58"/>
      <c r="G20" s="61" t="s">
        <v>86</v>
      </c>
      <c r="H20" s="60">
        <v>1</v>
      </c>
      <c r="I20" s="5">
        <v>15</v>
      </c>
      <c r="J20" s="5"/>
      <c r="K20" s="5">
        <v>15</v>
      </c>
      <c r="L20" s="5"/>
      <c r="M20" s="5"/>
      <c r="N20" s="5"/>
      <c r="O20" s="24"/>
    </row>
    <row r="21" s="2" customFormat="1" ht="19.1" customHeight="1" spans="1:15">
      <c r="A21" s="5"/>
      <c r="B21" s="5"/>
      <c r="C21" s="5" t="s">
        <v>51</v>
      </c>
      <c r="D21" s="20"/>
      <c r="E21" s="20"/>
      <c r="F21" s="20"/>
      <c r="G21" s="5"/>
      <c r="H21" s="5"/>
      <c r="I21" s="5"/>
      <c r="J21" s="5"/>
      <c r="K21" s="5" t="str">
        <f>IFERROR(H21/G21*I21,"")</f>
        <v/>
      </c>
      <c r="L21" s="5"/>
      <c r="M21" s="5"/>
      <c r="N21" s="5"/>
      <c r="O21" s="24"/>
    </row>
    <row r="22" s="2" customFormat="1" ht="27.1" customHeight="1" spans="1:15">
      <c r="A22" s="5"/>
      <c r="B22" s="5"/>
      <c r="C22" s="5" t="s">
        <v>52</v>
      </c>
      <c r="D22" s="56" t="s">
        <v>87</v>
      </c>
      <c r="E22" s="57"/>
      <c r="F22" s="58"/>
      <c r="G22" s="61" t="s">
        <v>88</v>
      </c>
      <c r="H22" s="21">
        <v>1</v>
      </c>
      <c r="I22" s="5">
        <v>15</v>
      </c>
      <c r="J22" s="5"/>
      <c r="K22" s="5">
        <v>15</v>
      </c>
      <c r="L22" s="5"/>
      <c r="M22" s="5"/>
      <c r="N22" s="5"/>
      <c r="O22" s="24"/>
    </row>
    <row r="23" s="2" customFormat="1" ht="27.1" customHeight="1" spans="1:15">
      <c r="A23" s="5"/>
      <c r="B23" s="5" t="s">
        <v>56</v>
      </c>
      <c r="C23" s="5" t="s">
        <v>57</v>
      </c>
      <c r="D23" s="56" t="s">
        <v>89</v>
      </c>
      <c r="E23" s="57"/>
      <c r="F23" s="58"/>
      <c r="G23" s="61" t="s">
        <v>75</v>
      </c>
      <c r="H23" s="60">
        <v>0.95</v>
      </c>
      <c r="I23" s="5">
        <v>10</v>
      </c>
      <c r="J23" s="5"/>
      <c r="K23" s="5">
        <v>10</v>
      </c>
      <c r="L23" s="5"/>
      <c r="M23" s="5"/>
      <c r="N23" s="5"/>
      <c r="O23" s="24"/>
    </row>
    <row r="24" s="2" customFormat="1" ht="19.1" customHeight="1" spans="1:15">
      <c r="A24" s="22" t="s">
        <v>60</v>
      </c>
      <c r="B24" s="22"/>
      <c r="C24" s="22"/>
      <c r="D24" s="22"/>
      <c r="E24" s="22"/>
      <c r="F24" s="22"/>
      <c r="G24" s="22"/>
      <c r="H24" s="22"/>
      <c r="I24" s="22">
        <f>SUM(I14:J23)+J6</f>
        <v>100</v>
      </c>
      <c r="J24" s="22"/>
      <c r="K24" s="5">
        <f>SUM(K14:K23)+N6</f>
        <v>100</v>
      </c>
      <c r="L24" s="5"/>
      <c r="M24" s="15"/>
      <c r="N24" s="15"/>
      <c r="O24" s="24"/>
    </row>
    <row r="25" s="2" customFormat="1" ht="19.1" customHeight="1" spans="15:15">
      <c r="O25" s="27"/>
    </row>
    <row r="26" s="2" customFormat="1" ht="19.1" customHeight="1" spans="15:15">
      <c r="O26" s="27"/>
    </row>
  </sheetData>
  <mergeCells count="9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0:A11"/>
    <mergeCell ref="A12:A23"/>
    <mergeCell ref="B12:B13"/>
    <mergeCell ref="B14:B18"/>
    <mergeCell ref="B19:B22"/>
    <mergeCell ref="C12:C13"/>
    <mergeCell ref="C15:C16"/>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3" sqref="C3:N3"/>
    </sheetView>
  </sheetViews>
  <sheetFormatPr defaultColWidth="9" defaultRowHeight="13.5"/>
  <cols>
    <col min="1" max="2" width="6.775" style="1" customWidth="1"/>
    <col min="3" max="3" width="13" style="1" customWidth="1"/>
    <col min="4" max="4" width="10.1083333333333" style="1" customWidth="1"/>
    <col min="5" max="5" width="10.55" style="1" customWidth="1"/>
    <col min="6" max="6" width="5.89166666666667" style="1" customWidth="1"/>
    <col min="7" max="7" width="16.3333333333333" style="1" customWidth="1"/>
    <col min="8" max="8" width="14.4416666666667" style="1" customWidth="1"/>
    <col min="9" max="9" width="4.65833333333333" style="1" customWidth="1"/>
    <col min="10" max="10" width="5.89166666666667" style="1" customWidth="1"/>
    <col min="11" max="11" width="3.89166666666667" style="1" customWidth="1"/>
    <col min="12" max="12" width="4.33333333333333" style="1" customWidth="1"/>
    <col min="13" max="13" width="6.55" style="1" customWidth="1"/>
    <col min="14" max="14" width="6.775" style="1" customWidth="1"/>
    <col min="15" max="15" width="48.3333333333333" style="1" customWidth="1"/>
    <col min="16" max="16384" width="9" style="1"/>
  </cols>
  <sheetData>
    <row r="1" s="1" customFormat="1" ht="20.45" customHeight="1" spans="1:14">
      <c r="A1" s="3" t="s">
        <v>0</v>
      </c>
      <c r="B1" s="3"/>
      <c r="C1" s="3"/>
      <c r="D1" s="3"/>
      <c r="E1" s="3"/>
      <c r="F1" s="3"/>
      <c r="G1" s="3"/>
      <c r="H1" s="3"/>
      <c r="I1" s="3"/>
      <c r="J1" s="3"/>
      <c r="K1" s="3"/>
      <c r="L1" s="3"/>
      <c r="M1" s="3"/>
      <c r="N1" s="3"/>
    </row>
    <row r="2" s="1" customFormat="1" ht="15.9" customHeight="1" spans="1:15">
      <c r="A2" s="4" t="s">
        <v>1</v>
      </c>
      <c r="B2" s="4"/>
      <c r="C2" s="4"/>
      <c r="D2" s="4"/>
      <c r="E2" s="4"/>
      <c r="F2" s="4"/>
      <c r="G2" s="4"/>
      <c r="H2" s="4"/>
      <c r="I2" s="4"/>
      <c r="J2" s="4"/>
      <c r="K2" s="4"/>
      <c r="L2" s="4"/>
      <c r="M2" s="4"/>
      <c r="N2" s="4"/>
      <c r="O2" s="23"/>
    </row>
    <row r="3" s="2" customFormat="1" ht="18" customHeight="1" spans="1:15">
      <c r="A3" s="5" t="s">
        <v>2</v>
      </c>
      <c r="B3" s="5"/>
      <c r="C3" s="5" t="s">
        <v>90</v>
      </c>
      <c r="D3" s="5"/>
      <c r="E3" s="5"/>
      <c r="F3" s="5"/>
      <c r="G3" s="5"/>
      <c r="H3" s="5"/>
      <c r="I3" s="5"/>
      <c r="J3" s="5"/>
      <c r="K3" s="5"/>
      <c r="L3" s="5"/>
      <c r="M3" s="5"/>
      <c r="N3" s="5"/>
      <c r="O3" s="24"/>
    </row>
    <row r="4" s="2" customFormat="1" ht="18" customHeight="1" spans="1:15">
      <c r="A4" s="5" t="s">
        <v>4</v>
      </c>
      <c r="B4" s="5"/>
      <c r="C4" s="5" t="s">
        <v>62</v>
      </c>
      <c r="D4" s="5"/>
      <c r="E4" s="5"/>
      <c r="F4" s="5"/>
      <c r="G4" s="5"/>
      <c r="H4" s="5" t="s">
        <v>6</v>
      </c>
      <c r="I4" s="5"/>
      <c r="J4" s="5" t="s">
        <v>62</v>
      </c>
      <c r="K4" s="5"/>
      <c r="L4" s="5"/>
      <c r="M4" s="5"/>
      <c r="N4" s="5"/>
      <c r="O4" s="24"/>
    </row>
    <row r="5" s="2" customFormat="1" ht="18" customHeight="1" spans="1:15">
      <c r="A5" s="6" t="s">
        <v>7</v>
      </c>
      <c r="B5" s="7"/>
      <c r="C5" s="5"/>
      <c r="D5" s="5"/>
      <c r="E5" s="5" t="s">
        <v>8</v>
      </c>
      <c r="F5" s="5" t="s">
        <v>9</v>
      </c>
      <c r="G5" s="5"/>
      <c r="H5" s="5" t="s">
        <v>10</v>
      </c>
      <c r="I5" s="5"/>
      <c r="J5" s="5" t="s">
        <v>11</v>
      </c>
      <c r="K5" s="5"/>
      <c r="L5" s="5" t="s">
        <v>12</v>
      </c>
      <c r="M5" s="5"/>
      <c r="N5" s="5" t="s">
        <v>13</v>
      </c>
      <c r="O5" s="24"/>
    </row>
    <row r="6" s="2" customFormat="1" ht="18" customHeight="1" spans="1:15">
      <c r="A6" s="8"/>
      <c r="B6" s="9"/>
      <c r="C6" s="10" t="s">
        <v>14</v>
      </c>
      <c r="D6" s="10"/>
      <c r="E6" s="11">
        <v>80</v>
      </c>
      <c r="F6" s="11">
        <v>80</v>
      </c>
      <c r="G6" s="11"/>
      <c r="H6" s="11">
        <f>H7+H8+H9</f>
        <v>80</v>
      </c>
      <c r="I6" s="11"/>
      <c r="J6" s="5">
        <v>10</v>
      </c>
      <c r="K6" s="5"/>
      <c r="L6" s="25">
        <f t="shared" ref="L6:L9" si="0">IFERROR(H6/F6,"")</f>
        <v>1</v>
      </c>
      <c r="M6" s="25"/>
      <c r="N6" s="5">
        <f>IFERROR(L6*J6,"")</f>
        <v>10</v>
      </c>
      <c r="O6" s="26"/>
    </row>
    <row r="7" s="2" customFormat="1" ht="18" customHeight="1" spans="1:15">
      <c r="A7" s="8"/>
      <c r="B7" s="9"/>
      <c r="C7" s="5" t="s">
        <v>15</v>
      </c>
      <c r="D7" s="5"/>
      <c r="E7" s="11">
        <v>80</v>
      </c>
      <c r="F7" s="11">
        <v>80</v>
      </c>
      <c r="G7" s="11"/>
      <c r="H7" s="11">
        <v>80</v>
      </c>
      <c r="I7" s="11"/>
      <c r="J7" s="5" t="s">
        <v>16</v>
      </c>
      <c r="K7" s="5"/>
      <c r="L7" s="25">
        <f t="shared" si="0"/>
        <v>1</v>
      </c>
      <c r="M7" s="25"/>
      <c r="N7" s="5" t="s">
        <v>16</v>
      </c>
      <c r="O7" s="26"/>
    </row>
    <row r="8" s="2" customFormat="1" ht="18" customHeight="1" spans="1:15">
      <c r="A8" s="12"/>
      <c r="B8" s="13"/>
      <c r="C8" s="14" t="s">
        <v>17</v>
      </c>
      <c r="D8" s="14"/>
      <c r="E8" s="11"/>
      <c r="F8" s="11"/>
      <c r="G8" s="11"/>
      <c r="H8" s="11"/>
      <c r="I8" s="11"/>
      <c r="J8" s="5" t="s">
        <v>16</v>
      </c>
      <c r="K8" s="5"/>
      <c r="L8" s="25" t="str">
        <f t="shared" si="0"/>
        <v/>
      </c>
      <c r="M8" s="25"/>
      <c r="N8" s="5" t="s">
        <v>16</v>
      </c>
      <c r="O8" s="26"/>
    </row>
    <row r="9" s="2" customFormat="1" ht="18" customHeight="1" spans="1:15">
      <c r="A9" s="15"/>
      <c r="B9" s="15"/>
      <c r="C9" s="14" t="s">
        <v>18</v>
      </c>
      <c r="D9" s="14"/>
      <c r="E9" s="11"/>
      <c r="F9" s="11"/>
      <c r="G9" s="11"/>
      <c r="H9" s="11"/>
      <c r="I9" s="11"/>
      <c r="J9" s="5" t="s">
        <v>16</v>
      </c>
      <c r="K9" s="5"/>
      <c r="L9" s="25" t="str">
        <f t="shared" si="0"/>
        <v/>
      </c>
      <c r="M9" s="25"/>
      <c r="N9" s="5" t="s">
        <v>16</v>
      </c>
      <c r="O9" s="26"/>
    </row>
    <row r="10" s="2" customFormat="1" ht="18" customHeight="1" spans="1:15">
      <c r="A10" s="5" t="s">
        <v>19</v>
      </c>
      <c r="B10" s="5" t="s">
        <v>20</v>
      </c>
      <c r="C10" s="5"/>
      <c r="D10" s="5"/>
      <c r="E10" s="5"/>
      <c r="F10" s="5"/>
      <c r="G10" s="5"/>
      <c r="H10" s="5" t="s">
        <v>21</v>
      </c>
      <c r="I10" s="5"/>
      <c r="J10" s="5"/>
      <c r="K10" s="5"/>
      <c r="L10" s="5"/>
      <c r="M10" s="5"/>
      <c r="N10" s="5"/>
      <c r="O10" s="24"/>
    </row>
    <row r="11" s="2" customFormat="1" ht="43" customHeight="1" spans="1:15">
      <c r="A11" s="5"/>
      <c r="B11" s="16" t="s">
        <v>91</v>
      </c>
      <c r="C11" s="16"/>
      <c r="D11" s="16"/>
      <c r="E11" s="16"/>
      <c r="F11" s="16"/>
      <c r="G11" s="16"/>
      <c r="H11" s="16" t="s">
        <v>92</v>
      </c>
      <c r="I11" s="16"/>
      <c r="J11" s="16"/>
      <c r="K11" s="16"/>
      <c r="L11" s="16"/>
      <c r="M11" s="16"/>
      <c r="N11" s="16"/>
      <c r="O11" s="27"/>
    </row>
    <row r="12" s="2" customFormat="1" ht="18" customHeight="1" spans="1:15">
      <c r="A12" s="5" t="s">
        <v>24</v>
      </c>
      <c r="B12" s="5" t="s">
        <v>25</v>
      </c>
      <c r="C12" s="5" t="s">
        <v>26</v>
      </c>
      <c r="D12" s="5" t="s">
        <v>27</v>
      </c>
      <c r="E12" s="5"/>
      <c r="F12" s="5"/>
      <c r="G12" s="5" t="s">
        <v>28</v>
      </c>
      <c r="H12" s="5" t="s">
        <v>29</v>
      </c>
      <c r="I12" s="5" t="s">
        <v>11</v>
      </c>
      <c r="J12" s="5"/>
      <c r="K12" s="5" t="s">
        <v>13</v>
      </c>
      <c r="L12" s="5"/>
      <c r="M12" s="5" t="s">
        <v>30</v>
      </c>
      <c r="N12" s="5"/>
      <c r="O12" s="24"/>
    </row>
    <row r="13" s="2" customFormat="1" ht="18" customHeight="1" spans="1:15">
      <c r="A13" s="5"/>
      <c r="B13" s="5"/>
      <c r="C13" s="5"/>
      <c r="D13" s="5"/>
      <c r="E13" s="5"/>
      <c r="F13" s="5"/>
      <c r="G13" s="5"/>
      <c r="H13" s="5"/>
      <c r="I13" s="5"/>
      <c r="J13" s="5"/>
      <c r="K13" s="5"/>
      <c r="L13" s="5"/>
      <c r="M13" s="5"/>
      <c r="N13" s="5"/>
      <c r="O13" s="24"/>
    </row>
    <row r="14" s="2" customFormat="1" ht="18" customHeight="1" spans="1:15">
      <c r="A14" s="5"/>
      <c r="B14" s="5" t="s">
        <v>31</v>
      </c>
      <c r="C14" s="5" t="s">
        <v>32</v>
      </c>
      <c r="D14" s="20" t="s">
        <v>93</v>
      </c>
      <c r="E14" s="20"/>
      <c r="F14" s="20"/>
      <c r="G14" s="33" t="s">
        <v>94</v>
      </c>
      <c r="H14" s="5" t="s">
        <v>95</v>
      </c>
      <c r="I14" s="5">
        <v>8</v>
      </c>
      <c r="J14" s="5"/>
      <c r="K14" s="5">
        <v>8</v>
      </c>
      <c r="L14" s="5"/>
      <c r="M14" s="5"/>
      <c r="N14" s="5"/>
      <c r="O14" s="24"/>
    </row>
    <row r="15" s="2" customFormat="1" ht="18" customHeight="1" spans="1:15">
      <c r="A15" s="5"/>
      <c r="B15" s="5"/>
      <c r="C15" s="5" t="s">
        <v>35</v>
      </c>
      <c r="D15" s="20" t="s">
        <v>96</v>
      </c>
      <c r="E15" s="20"/>
      <c r="F15" s="20"/>
      <c r="G15" s="33" t="s">
        <v>97</v>
      </c>
      <c r="H15" s="21">
        <v>1</v>
      </c>
      <c r="I15" s="5">
        <v>7</v>
      </c>
      <c r="J15" s="5"/>
      <c r="K15" s="5">
        <v>7</v>
      </c>
      <c r="L15" s="5"/>
      <c r="M15" s="5"/>
      <c r="N15" s="5"/>
      <c r="O15" s="24"/>
    </row>
    <row r="16" s="2" customFormat="1" ht="18" customHeight="1" spans="1:15">
      <c r="A16" s="5"/>
      <c r="B16" s="5"/>
      <c r="C16" s="5"/>
      <c r="D16" s="20" t="s">
        <v>37</v>
      </c>
      <c r="E16" s="20"/>
      <c r="F16" s="20"/>
      <c r="G16" s="33" t="s">
        <v>97</v>
      </c>
      <c r="H16" s="21">
        <v>1</v>
      </c>
      <c r="I16" s="5">
        <v>7</v>
      </c>
      <c r="J16" s="5"/>
      <c r="K16" s="5">
        <v>7</v>
      </c>
      <c r="L16" s="5"/>
      <c r="M16" s="5"/>
      <c r="N16" s="5"/>
      <c r="O16" s="24"/>
    </row>
    <row r="17" s="2" customFormat="1" ht="18" customHeight="1" spans="1:15">
      <c r="A17" s="5"/>
      <c r="B17" s="5"/>
      <c r="C17" s="5" t="s">
        <v>38</v>
      </c>
      <c r="D17" s="53" t="s">
        <v>98</v>
      </c>
      <c r="E17" s="54"/>
      <c r="F17" s="55"/>
      <c r="G17" s="33" t="s">
        <v>97</v>
      </c>
      <c r="H17" s="21">
        <v>1</v>
      </c>
      <c r="I17" s="5">
        <v>7</v>
      </c>
      <c r="J17" s="5"/>
      <c r="K17" s="5">
        <v>7</v>
      </c>
      <c r="L17" s="5"/>
      <c r="M17" s="5"/>
      <c r="N17" s="5"/>
      <c r="O17" s="24"/>
    </row>
    <row r="18" s="2" customFormat="1" ht="18" customHeight="1" spans="1:15">
      <c r="A18" s="5"/>
      <c r="B18" s="5"/>
      <c r="C18" s="5"/>
      <c r="D18" s="53" t="s">
        <v>99</v>
      </c>
      <c r="E18" s="54"/>
      <c r="F18" s="55"/>
      <c r="G18" s="33" t="s">
        <v>100</v>
      </c>
      <c r="H18" s="33" t="s">
        <v>100</v>
      </c>
      <c r="I18" s="5">
        <v>7</v>
      </c>
      <c r="J18" s="5"/>
      <c r="K18" s="5">
        <v>7</v>
      </c>
      <c r="L18" s="5"/>
      <c r="M18" s="5"/>
      <c r="N18" s="5"/>
      <c r="O18" s="24"/>
    </row>
    <row r="19" s="2" customFormat="1" ht="18" customHeight="1" spans="1:15">
      <c r="A19" s="5"/>
      <c r="B19" s="5"/>
      <c r="C19" s="5"/>
      <c r="D19" s="20" t="s">
        <v>101</v>
      </c>
      <c r="E19" s="20"/>
      <c r="F19" s="20"/>
      <c r="G19" s="33" t="s">
        <v>102</v>
      </c>
      <c r="H19" s="33" t="s">
        <v>102</v>
      </c>
      <c r="I19" s="5">
        <v>7</v>
      </c>
      <c r="J19" s="5"/>
      <c r="K19" s="5">
        <v>7</v>
      </c>
      <c r="L19" s="5"/>
      <c r="M19" s="5"/>
      <c r="N19" s="5"/>
      <c r="O19" s="28"/>
    </row>
    <row r="20" s="2" customFormat="1" ht="18" customHeight="1" spans="1:15">
      <c r="A20" s="5"/>
      <c r="B20" s="5"/>
      <c r="C20" s="5" t="s">
        <v>41</v>
      </c>
      <c r="D20" s="20" t="s">
        <v>103</v>
      </c>
      <c r="E20" s="20"/>
      <c r="F20" s="20"/>
      <c r="G20" s="33" t="s">
        <v>104</v>
      </c>
      <c r="H20" s="5" t="s">
        <v>105</v>
      </c>
      <c r="I20" s="5">
        <v>7</v>
      </c>
      <c r="J20" s="5"/>
      <c r="K20" s="5">
        <v>7</v>
      </c>
      <c r="L20" s="5"/>
      <c r="M20" s="5"/>
      <c r="N20" s="5"/>
      <c r="O20" s="28"/>
    </row>
    <row r="21" s="2" customFormat="1" ht="18" customHeight="1" spans="1:15">
      <c r="A21" s="5"/>
      <c r="B21" s="5" t="s">
        <v>46</v>
      </c>
      <c r="C21" s="5" t="s">
        <v>47</v>
      </c>
      <c r="D21" s="20"/>
      <c r="E21" s="20"/>
      <c r="F21" s="20"/>
      <c r="G21" s="5"/>
      <c r="H21" s="5"/>
      <c r="I21" s="5"/>
      <c r="J21" s="5"/>
      <c r="K21" s="5" t="str">
        <f>IFERROR(H21/G21*I21,"")</f>
        <v/>
      </c>
      <c r="L21" s="5"/>
      <c r="M21" s="5"/>
      <c r="N21" s="5"/>
      <c r="O21" s="24"/>
    </row>
    <row r="22" s="2" customFormat="1" ht="18" customHeight="1" spans="1:15">
      <c r="A22" s="5"/>
      <c r="B22" s="5"/>
      <c r="C22" s="5" t="s">
        <v>48</v>
      </c>
      <c r="D22" s="20" t="s">
        <v>106</v>
      </c>
      <c r="E22" s="20"/>
      <c r="F22" s="20"/>
      <c r="G22" s="33" t="s">
        <v>107</v>
      </c>
      <c r="H22" s="21">
        <v>0.95</v>
      </c>
      <c r="I22" s="5">
        <v>10</v>
      </c>
      <c r="J22" s="5"/>
      <c r="K22" s="5">
        <v>9.5</v>
      </c>
      <c r="L22" s="5"/>
      <c r="M22" s="5"/>
      <c r="N22" s="5"/>
      <c r="O22" s="24"/>
    </row>
    <row r="23" s="2" customFormat="1" ht="26.05" customHeight="1" spans="1:15">
      <c r="A23" s="5"/>
      <c r="B23" s="5"/>
      <c r="C23" s="5"/>
      <c r="D23" s="20" t="s">
        <v>108</v>
      </c>
      <c r="E23" s="20"/>
      <c r="F23" s="20"/>
      <c r="G23" s="5" t="s">
        <v>109</v>
      </c>
      <c r="H23" s="21">
        <v>0.95</v>
      </c>
      <c r="I23" s="5">
        <v>10</v>
      </c>
      <c r="J23" s="5"/>
      <c r="K23" s="5">
        <v>9.5</v>
      </c>
      <c r="L23" s="5"/>
      <c r="M23" s="5"/>
      <c r="N23" s="5"/>
      <c r="O23" s="24"/>
    </row>
    <row r="24" s="2" customFormat="1" ht="18" customHeight="1" spans="1:15">
      <c r="A24" s="5"/>
      <c r="B24" s="5"/>
      <c r="C24" s="5" t="s">
        <v>51</v>
      </c>
      <c r="D24" s="20"/>
      <c r="E24" s="20"/>
      <c r="F24" s="20"/>
      <c r="G24" s="5"/>
      <c r="H24" s="5"/>
      <c r="I24" s="5"/>
      <c r="J24" s="5"/>
      <c r="K24" s="5" t="str">
        <f>IFERROR(H24/G24*I24,"")</f>
        <v/>
      </c>
      <c r="L24" s="5"/>
      <c r="M24" s="5"/>
      <c r="N24" s="5"/>
      <c r="O24" s="24"/>
    </row>
    <row r="25" s="2" customFormat="1" ht="25" customHeight="1" spans="1:15">
      <c r="A25" s="5"/>
      <c r="B25" s="5"/>
      <c r="C25" s="5" t="s">
        <v>52</v>
      </c>
      <c r="D25" s="20" t="s">
        <v>110</v>
      </c>
      <c r="E25" s="20"/>
      <c r="F25" s="20"/>
      <c r="G25" s="33" t="s">
        <v>111</v>
      </c>
      <c r="H25" s="5" t="s">
        <v>112</v>
      </c>
      <c r="I25" s="5">
        <v>10</v>
      </c>
      <c r="J25" s="5"/>
      <c r="K25" s="5">
        <v>10</v>
      </c>
      <c r="L25" s="5"/>
      <c r="M25" s="5"/>
      <c r="N25" s="5"/>
      <c r="O25" s="24"/>
    </row>
    <row r="26" s="2" customFormat="1" ht="26.05" customHeight="1" spans="1:15">
      <c r="A26" s="5"/>
      <c r="B26" s="5" t="s">
        <v>56</v>
      </c>
      <c r="C26" s="5" t="s">
        <v>57</v>
      </c>
      <c r="D26" s="20" t="s">
        <v>113</v>
      </c>
      <c r="E26" s="20"/>
      <c r="F26" s="20"/>
      <c r="G26" s="33" t="s">
        <v>75</v>
      </c>
      <c r="H26" s="21">
        <v>0.97</v>
      </c>
      <c r="I26" s="5">
        <v>10</v>
      </c>
      <c r="J26" s="5"/>
      <c r="K26" s="5">
        <v>10</v>
      </c>
      <c r="L26" s="5"/>
      <c r="M26" s="5"/>
      <c r="N26" s="5"/>
      <c r="O26" s="24"/>
    </row>
    <row r="27" s="2" customFormat="1" ht="18" customHeight="1" spans="1:15">
      <c r="A27" s="22" t="s">
        <v>60</v>
      </c>
      <c r="B27" s="22"/>
      <c r="C27" s="22"/>
      <c r="D27" s="22"/>
      <c r="E27" s="22"/>
      <c r="F27" s="22"/>
      <c r="G27" s="22"/>
      <c r="H27" s="22"/>
      <c r="I27" s="22">
        <f>SUM(I14:J26)+J6</f>
        <v>100</v>
      </c>
      <c r="J27" s="22"/>
      <c r="K27" s="5">
        <f>SUM(K14:K26)+N6</f>
        <v>99</v>
      </c>
      <c r="L27" s="5"/>
      <c r="M27" s="15"/>
      <c r="N27" s="15"/>
      <c r="O27" s="24"/>
    </row>
    <row r="28" s="1" customFormat="1" spans="15:15">
      <c r="O28" s="42"/>
    </row>
    <row r="29" s="1" customFormat="1" spans="15:15">
      <c r="O29" s="42"/>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0"/>
    <mergeCell ref="B21:B25"/>
    <mergeCell ref="C12:C13"/>
    <mergeCell ref="C15:C16"/>
    <mergeCell ref="C17:C19"/>
    <mergeCell ref="C22:C23"/>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3" sqref="C3:N3"/>
    </sheetView>
  </sheetViews>
  <sheetFormatPr defaultColWidth="9" defaultRowHeight="13.5"/>
  <cols>
    <col min="1" max="2" width="10.1083333333333" style="1" customWidth="1"/>
    <col min="3" max="3" width="14.1083333333333" style="1" customWidth="1"/>
    <col min="4" max="4" width="8.66666666666667" style="1" customWidth="1"/>
    <col min="5" max="5" width="10.4416666666667" style="1" customWidth="1"/>
    <col min="6" max="6" width="5.89166666666667" style="1" customWidth="1"/>
    <col min="7" max="8" width="15" style="1" customWidth="1"/>
    <col min="9" max="9" width="4.66666666666667" style="1" customWidth="1"/>
    <col min="10" max="10" width="5.89166666666667" style="1" customWidth="1"/>
    <col min="11" max="11" width="3.89166666666667" style="1" customWidth="1"/>
    <col min="12" max="13" width="4.33333333333333" style="1" customWidth="1"/>
    <col min="14" max="14" width="6.775" style="1" customWidth="1"/>
    <col min="15" max="15" width="48.3333333333333" style="1" customWidth="1"/>
    <col min="16" max="16384" width="9" style="1"/>
  </cols>
  <sheetData>
    <row r="1" s="1" customFormat="1" ht="20.45" customHeight="1" spans="1:14">
      <c r="A1" s="3" t="s">
        <v>0</v>
      </c>
      <c r="B1" s="3"/>
      <c r="C1" s="3"/>
      <c r="D1" s="3"/>
      <c r="E1" s="3"/>
      <c r="F1" s="3"/>
      <c r="G1" s="3"/>
      <c r="H1" s="3"/>
      <c r="I1" s="3"/>
      <c r="J1" s="3"/>
      <c r="K1" s="3"/>
      <c r="L1" s="3"/>
      <c r="M1" s="3"/>
      <c r="N1" s="3"/>
    </row>
    <row r="2" s="1" customFormat="1" ht="15.9" customHeight="1" spans="1:15">
      <c r="A2" s="4" t="s">
        <v>1</v>
      </c>
      <c r="B2" s="4"/>
      <c r="C2" s="4"/>
      <c r="D2" s="4"/>
      <c r="E2" s="4"/>
      <c r="F2" s="4"/>
      <c r="G2" s="4"/>
      <c r="H2" s="4"/>
      <c r="I2" s="4"/>
      <c r="J2" s="4"/>
      <c r="K2" s="4"/>
      <c r="L2" s="4"/>
      <c r="M2" s="4"/>
      <c r="N2" s="4"/>
      <c r="O2" s="23"/>
    </row>
    <row r="3" s="2" customFormat="1" ht="18" customHeight="1" spans="1:15">
      <c r="A3" s="5" t="s">
        <v>2</v>
      </c>
      <c r="B3" s="5"/>
      <c r="C3" s="5" t="s">
        <v>114</v>
      </c>
      <c r="D3" s="5"/>
      <c r="E3" s="5"/>
      <c r="F3" s="5"/>
      <c r="G3" s="5"/>
      <c r="H3" s="5"/>
      <c r="I3" s="5"/>
      <c r="J3" s="5"/>
      <c r="K3" s="5"/>
      <c r="L3" s="5"/>
      <c r="M3" s="5"/>
      <c r="N3" s="5"/>
      <c r="O3" s="24"/>
    </row>
    <row r="4" s="2" customFormat="1" ht="18" customHeight="1" spans="1:15">
      <c r="A4" s="5" t="s">
        <v>4</v>
      </c>
      <c r="B4" s="5"/>
      <c r="C4" s="5" t="s">
        <v>62</v>
      </c>
      <c r="D4" s="5"/>
      <c r="E4" s="5"/>
      <c r="F4" s="5"/>
      <c r="G4" s="5"/>
      <c r="H4" s="5" t="s">
        <v>6</v>
      </c>
      <c r="I4" s="5"/>
      <c r="J4" s="5" t="s">
        <v>62</v>
      </c>
      <c r="K4" s="5"/>
      <c r="L4" s="5"/>
      <c r="M4" s="5"/>
      <c r="N4" s="5"/>
      <c r="O4" s="24"/>
    </row>
    <row r="5" s="2" customFormat="1" ht="18" customHeight="1" spans="1:15">
      <c r="A5" s="6" t="s">
        <v>7</v>
      </c>
      <c r="B5" s="7"/>
      <c r="C5" s="5"/>
      <c r="D5" s="5"/>
      <c r="E5" s="5" t="s">
        <v>8</v>
      </c>
      <c r="F5" s="5" t="s">
        <v>9</v>
      </c>
      <c r="G5" s="5"/>
      <c r="H5" s="5" t="s">
        <v>10</v>
      </c>
      <c r="I5" s="5"/>
      <c r="J5" s="5" t="s">
        <v>11</v>
      </c>
      <c r="K5" s="5"/>
      <c r="L5" s="5" t="s">
        <v>12</v>
      </c>
      <c r="M5" s="5"/>
      <c r="N5" s="5" t="s">
        <v>13</v>
      </c>
      <c r="O5" s="24"/>
    </row>
    <row r="6" s="2" customFormat="1" ht="18" customHeight="1" spans="1:15">
      <c r="A6" s="8"/>
      <c r="B6" s="9"/>
      <c r="C6" s="10" t="s">
        <v>14</v>
      </c>
      <c r="D6" s="10"/>
      <c r="E6" s="11">
        <v>225</v>
      </c>
      <c r="F6" s="11">
        <v>2.07</v>
      </c>
      <c r="G6" s="11"/>
      <c r="H6" s="11">
        <f>H7+H8+H9</f>
        <v>2.07</v>
      </c>
      <c r="I6" s="11"/>
      <c r="J6" s="5">
        <v>10</v>
      </c>
      <c r="K6" s="5"/>
      <c r="L6" s="25">
        <f t="shared" ref="L6:L9" si="0">IFERROR(H6/F6,"")</f>
        <v>1</v>
      </c>
      <c r="M6" s="25"/>
      <c r="N6" s="5">
        <f>IFERROR(L6*J6,"")</f>
        <v>10</v>
      </c>
      <c r="O6" s="26"/>
    </row>
    <row r="7" s="2" customFormat="1" ht="18" customHeight="1" spans="1:15">
      <c r="A7" s="8"/>
      <c r="B7" s="9"/>
      <c r="C7" s="5" t="s">
        <v>15</v>
      </c>
      <c r="D7" s="5"/>
      <c r="E7" s="11">
        <v>225</v>
      </c>
      <c r="F7" s="11">
        <v>2.07</v>
      </c>
      <c r="G7" s="11"/>
      <c r="H7" s="11">
        <v>2.07</v>
      </c>
      <c r="I7" s="11"/>
      <c r="J7" s="5" t="s">
        <v>16</v>
      </c>
      <c r="K7" s="5"/>
      <c r="L7" s="25">
        <f t="shared" si="0"/>
        <v>1</v>
      </c>
      <c r="M7" s="25"/>
      <c r="N7" s="5" t="s">
        <v>16</v>
      </c>
      <c r="O7" s="26"/>
    </row>
    <row r="8" s="2" customFormat="1" ht="18" customHeight="1" spans="1:15">
      <c r="A8" s="12"/>
      <c r="B8" s="13"/>
      <c r="C8" s="14" t="s">
        <v>17</v>
      </c>
      <c r="D8" s="14"/>
      <c r="E8" s="11"/>
      <c r="F8" s="11"/>
      <c r="G8" s="11"/>
      <c r="H8" s="11"/>
      <c r="I8" s="11"/>
      <c r="J8" s="5" t="s">
        <v>16</v>
      </c>
      <c r="K8" s="5"/>
      <c r="L8" s="25" t="str">
        <f t="shared" si="0"/>
        <v/>
      </c>
      <c r="M8" s="25"/>
      <c r="N8" s="5" t="s">
        <v>16</v>
      </c>
      <c r="O8" s="26"/>
    </row>
    <row r="9" s="2" customFormat="1" ht="18" customHeight="1" spans="1:15">
      <c r="A9" s="15"/>
      <c r="B9" s="15"/>
      <c r="C9" s="14" t="s">
        <v>18</v>
      </c>
      <c r="D9" s="14"/>
      <c r="E9" s="11"/>
      <c r="F9" s="11"/>
      <c r="G9" s="11"/>
      <c r="H9" s="11"/>
      <c r="I9" s="11"/>
      <c r="J9" s="5" t="s">
        <v>16</v>
      </c>
      <c r="K9" s="5"/>
      <c r="L9" s="25" t="str">
        <f t="shared" si="0"/>
        <v/>
      </c>
      <c r="M9" s="25"/>
      <c r="N9" s="5" t="s">
        <v>16</v>
      </c>
      <c r="O9" s="26"/>
    </row>
    <row r="10" s="2" customFormat="1" ht="18" customHeight="1" spans="1:15">
      <c r="A10" s="5" t="s">
        <v>19</v>
      </c>
      <c r="B10" s="5" t="s">
        <v>20</v>
      </c>
      <c r="C10" s="5"/>
      <c r="D10" s="5"/>
      <c r="E10" s="5"/>
      <c r="F10" s="5"/>
      <c r="G10" s="5"/>
      <c r="H10" s="5" t="s">
        <v>21</v>
      </c>
      <c r="I10" s="5"/>
      <c r="J10" s="5"/>
      <c r="K10" s="5"/>
      <c r="L10" s="5"/>
      <c r="M10" s="5"/>
      <c r="N10" s="5"/>
      <c r="O10" s="24"/>
    </row>
    <row r="11" s="2" customFormat="1" ht="43" customHeight="1" spans="1:15">
      <c r="A11" s="5"/>
      <c r="B11" s="16" t="s">
        <v>115</v>
      </c>
      <c r="C11" s="16"/>
      <c r="D11" s="16"/>
      <c r="E11" s="16"/>
      <c r="F11" s="16"/>
      <c r="G11" s="16"/>
      <c r="H11" s="16" t="s">
        <v>116</v>
      </c>
      <c r="I11" s="16"/>
      <c r="J11" s="16"/>
      <c r="K11" s="16"/>
      <c r="L11" s="16"/>
      <c r="M11" s="16"/>
      <c r="N11" s="16"/>
      <c r="O11" s="27"/>
    </row>
    <row r="12" s="2" customFormat="1" ht="18" customHeight="1" spans="1:15">
      <c r="A12" s="5" t="s">
        <v>24</v>
      </c>
      <c r="B12" s="5" t="s">
        <v>25</v>
      </c>
      <c r="C12" s="5" t="s">
        <v>26</v>
      </c>
      <c r="D12" s="5" t="s">
        <v>27</v>
      </c>
      <c r="E12" s="5"/>
      <c r="F12" s="5"/>
      <c r="G12" s="5" t="s">
        <v>28</v>
      </c>
      <c r="H12" s="5" t="s">
        <v>29</v>
      </c>
      <c r="I12" s="5" t="s">
        <v>11</v>
      </c>
      <c r="J12" s="5"/>
      <c r="K12" s="5" t="s">
        <v>13</v>
      </c>
      <c r="L12" s="5"/>
      <c r="M12" s="5" t="s">
        <v>30</v>
      </c>
      <c r="N12" s="5"/>
      <c r="O12" s="24"/>
    </row>
    <row r="13" s="2" customFormat="1" ht="18" customHeight="1" spans="1:15">
      <c r="A13" s="5"/>
      <c r="B13" s="5"/>
      <c r="C13" s="5"/>
      <c r="D13" s="5"/>
      <c r="E13" s="5"/>
      <c r="F13" s="5"/>
      <c r="G13" s="5"/>
      <c r="H13" s="5"/>
      <c r="I13" s="5"/>
      <c r="J13" s="5"/>
      <c r="K13" s="5"/>
      <c r="L13" s="5"/>
      <c r="M13" s="5"/>
      <c r="N13" s="5"/>
      <c r="O13" s="24"/>
    </row>
    <row r="14" s="2" customFormat="1" ht="18" customHeight="1" spans="1:15">
      <c r="A14" s="5"/>
      <c r="B14" s="5" t="s">
        <v>31</v>
      </c>
      <c r="C14" s="5" t="s">
        <v>32</v>
      </c>
      <c r="D14" s="43" t="s">
        <v>117</v>
      </c>
      <c r="E14" s="44"/>
      <c r="F14" s="45"/>
      <c r="G14" s="46" t="s">
        <v>118</v>
      </c>
      <c r="H14" s="46" t="s">
        <v>118</v>
      </c>
      <c r="I14" s="5">
        <v>9</v>
      </c>
      <c r="J14" s="5"/>
      <c r="K14" s="5">
        <v>9</v>
      </c>
      <c r="L14" s="5"/>
      <c r="M14" s="5"/>
      <c r="N14" s="5"/>
      <c r="O14" s="24"/>
    </row>
    <row r="15" s="2" customFormat="1" ht="18" customHeight="1" spans="1:15">
      <c r="A15" s="5"/>
      <c r="B15" s="5"/>
      <c r="C15" s="5" t="s">
        <v>35</v>
      </c>
      <c r="D15" s="43" t="s">
        <v>119</v>
      </c>
      <c r="E15" s="44"/>
      <c r="F15" s="45"/>
      <c r="G15" s="47">
        <v>1</v>
      </c>
      <c r="H15" s="47">
        <v>1</v>
      </c>
      <c r="I15" s="5">
        <v>9</v>
      </c>
      <c r="J15" s="5"/>
      <c r="K15" s="5">
        <v>9</v>
      </c>
      <c r="L15" s="5"/>
      <c r="M15" s="5"/>
      <c r="N15" s="5"/>
      <c r="O15" s="24"/>
    </row>
    <row r="16" s="2" customFormat="1" ht="18" customHeight="1" spans="1:15">
      <c r="A16" s="5"/>
      <c r="B16" s="5"/>
      <c r="C16" s="5"/>
      <c r="D16" s="43" t="s">
        <v>37</v>
      </c>
      <c r="E16" s="44"/>
      <c r="F16" s="45"/>
      <c r="G16" s="47">
        <v>1</v>
      </c>
      <c r="H16" s="48">
        <v>1</v>
      </c>
      <c r="I16" s="5">
        <v>8</v>
      </c>
      <c r="J16" s="5"/>
      <c r="K16" s="5">
        <v>8</v>
      </c>
      <c r="L16" s="5"/>
      <c r="M16" s="5"/>
      <c r="N16" s="5"/>
      <c r="O16" s="24"/>
    </row>
    <row r="17" s="2" customFormat="1" ht="27.1" customHeight="1" spans="1:15">
      <c r="A17" s="5"/>
      <c r="B17" s="5"/>
      <c r="C17" s="5" t="s">
        <v>38</v>
      </c>
      <c r="D17" s="43" t="s">
        <v>39</v>
      </c>
      <c r="E17" s="44"/>
      <c r="F17" s="45"/>
      <c r="G17" s="46" t="s">
        <v>67</v>
      </c>
      <c r="H17" s="46" t="s">
        <v>67</v>
      </c>
      <c r="I17" s="5">
        <v>8</v>
      </c>
      <c r="J17" s="5"/>
      <c r="K17" s="5">
        <v>8</v>
      </c>
      <c r="L17" s="5"/>
      <c r="M17" s="5"/>
      <c r="N17" s="5"/>
      <c r="O17" s="24"/>
    </row>
    <row r="18" s="2" customFormat="1" ht="32" customHeight="1" spans="1:15">
      <c r="A18" s="5"/>
      <c r="B18" s="5"/>
      <c r="C18" s="5" t="s">
        <v>41</v>
      </c>
      <c r="D18" s="43" t="s">
        <v>114</v>
      </c>
      <c r="E18" s="44"/>
      <c r="F18" s="45"/>
      <c r="G18" s="46" t="s">
        <v>120</v>
      </c>
      <c r="H18" s="5" t="s">
        <v>121</v>
      </c>
      <c r="I18" s="5">
        <v>8</v>
      </c>
      <c r="J18" s="5"/>
      <c r="K18" s="5">
        <v>0.07</v>
      </c>
      <c r="L18" s="5"/>
      <c r="M18" s="5" t="s">
        <v>122</v>
      </c>
      <c r="N18" s="5"/>
      <c r="O18" s="28"/>
    </row>
    <row r="19" s="2" customFormat="1" ht="29" customHeight="1" spans="1:15">
      <c r="A19" s="5"/>
      <c r="B19" s="5"/>
      <c r="C19" s="5"/>
      <c r="D19" s="43" t="s">
        <v>123</v>
      </c>
      <c r="E19" s="44"/>
      <c r="F19" s="45"/>
      <c r="G19" s="46" t="s">
        <v>124</v>
      </c>
      <c r="H19" s="5" t="s">
        <v>125</v>
      </c>
      <c r="I19" s="5">
        <v>8</v>
      </c>
      <c r="J19" s="5"/>
      <c r="K19" s="5">
        <v>0.07</v>
      </c>
      <c r="L19" s="5"/>
      <c r="M19" s="5" t="s">
        <v>122</v>
      </c>
      <c r="N19" s="5"/>
      <c r="O19" s="24"/>
    </row>
    <row r="20" s="2" customFormat="1" ht="18" customHeight="1" spans="1:15">
      <c r="A20" s="5"/>
      <c r="B20" s="5" t="s">
        <v>46</v>
      </c>
      <c r="C20" s="5" t="s">
        <v>47</v>
      </c>
      <c r="D20" s="20"/>
      <c r="E20" s="20"/>
      <c r="F20" s="20"/>
      <c r="G20" s="5"/>
      <c r="H20" s="5"/>
      <c r="I20" s="5"/>
      <c r="J20" s="5"/>
      <c r="K20" s="5" t="str">
        <f>IFERROR(H20/G20*I20,"")</f>
        <v/>
      </c>
      <c r="L20" s="5"/>
      <c r="M20" s="5"/>
      <c r="N20" s="5"/>
      <c r="O20" s="24"/>
    </row>
    <row r="21" s="2" customFormat="1" ht="18" customHeight="1" spans="1:15">
      <c r="A21" s="5"/>
      <c r="B21" s="5"/>
      <c r="C21" s="5" t="s">
        <v>48</v>
      </c>
      <c r="D21" s="43" t="s">
        <v>126</v>
      </c>
      <c r="E21" s="44"/>
      <c r="F21" s="45"/>
      <c r="G21" s="46" t="s">
        <v>127</v>
      </c>
      <c r="H21" s="21">
        <v>1</v>
      </c>
      <c r="I21" s="5">
        <v>10</v>
      </c>
      <c r="J21" s="5"/>
      <c r="K21" s="5">
        <v>10</v>
      </c>
      <c r="L21" s="5"/>
      <c r="M21" s="5"/>
      <c r="N21" s="5"/>
      <c r="O21" s="24"/>
    </row>
    <row r="22" s="2" customFormat="1" ht="26.05" customHeight="1" spans="1:15">
      <c r="A22" s="5"/>
      <c r="B22" s="5"/>
      <c r="C22" s="5"/>
      <c r="D22" s="43" t="s">
        <v>128</v>
      </c>
      <c r="E22" s="44"/>
      <c r="F22" s="45"/>
      <c r="G22" s="46" t="s">
        <v>109</v>
      </c>
      <c r="H22" s="21">
        <v>1</v>
      </c>
      <c r="I22" s="5">
        <v>10</v>
      </c>
      <c r="J22" s="5"/>
      <c r="K22" s="5">
        <v>10</v>
      </c>
      <c r="L22" s="5"/>
      <c r="M22" s="5"/>
      <c r="N22" s="5"/>
      <c r="O22" s="24"/>
    </row>
    <row r="23" s="2" customFormat="1" ht="18" customHeight="1" spans="1:15">
      <c r="A23" s="5"/>
      <c r="B23" s="5"/>
      <c r="C23" s="5" t="s">
        <v>51</v>
      </c>
      <c r="D23" s="20"/>
      <c r="E23" s="20"/>
      <c r="F23" s="20"/>
      <c r="G23" s="5"/>
      <c r="H23" s="5"/>
      <c r="I23" s="5"/>
      <c r="J23" s="5"/>
      <c r="K23" s="5" t="str">
        <f>IFERROR(H23/G23*I23,"")</f>
        <v/>
      </c>
      <c r="L23" s="5"/>
      <c r="M23" s="5"/>
      <c r="N23" s="5"/>
      <c r="O23" s="24"/>
    </row>
    <row r="24" s="2" customFormat="1" ht="31.05" customHeight="1" spans="1:15">
      <c r="A24" s="5"/>
      <c r="B24" s="5"/>
      <c r="C24" s="5" t="s">
        <v>52</v>
      </c>
      <c r="D24" s="43" t="s">
        <v>87</v>
      </c>
      <c r="E24" s="44"/>
      <c r="F24" s="45"/>
      <c r="G24" s="46" t="s">
        <v>129</v>
      </c>
      <c r="H24" s="21">
        <v>1</v>
      </c>
      <c r="I24" s="5">
        <v>5</v>
      </c>
      <c r="J24" s="5"/>
      <c r="K24" s="5">
        <v>5</v>
      </c>
      <c r="L24" s="5"/>
      <c r="M24" s="5"/>
      <c r="N24" s="5"/>
      <c r="O24" s="24"/>
    </row>
    <row r="25" s="2" customFormat="1" ht="18" customHeight="1" spans="1:15">
      <c r="A25" s="5"/>
      <c r="B25" s="5"/>
      <c r="C25" s="5"/>
      <c r="D25" s="43" t="s">
        <v>130</v>
      </c>
      <c r="E25" s="44"/>
      <c r="F25" s="45"/>
      <c r="G25" s="46" t="s">
        <v>131</v>
      </c>
      <c r="H25" s="5" t="s">
        <v>131</v>
      </c>
      <c r="I25" s="5">
        <v>5</v>
      </c>
      <c r="J25" s="5"/>
      <c r="K25" s="5">
        <v>5</v>
      </c>
      <c r="L25" s="5"/>
      <c r="M25" s="5"/>
      <c r="N25" s="5"/>
      <c r="O25" s="24"/>
    </row>
    <row r="26" s="2" customFormat="1" ht="27.1" customHeight="1" spans="1:15">
      <c r="A26" s="5"/>
      <c r="B26" s="5" t="s">
        <v>56</v>
      </c>
      <c r="C26" s="5" t="s">
        <v>57</v>
      </c>
      <c r="D26" s="49" t="s">
        <v>132</v>
      </c>
      <c r="E26" s="50"/>
      <c r="F26" s="51"/>
      <c r="G26" s="52" t="s">
        <v>133</v>
      </c>
      <c r="H26" s="21">
        <v>0.97</v>
      </c>
      <c r="I26" s="5">
        <v>10</v>
      </c>
      <c r="J26" s="5"/>
      <c r="K26" s="5">
        <v>10</v>
      </c>
      <c r="L26" s="5"/>
      <c r="M26" s="5"/>
      <c r="N26" s="5"/>
      <c r="O26" s="24"/>
    </row>
    <row r="27" s="2" customFormat="1" ht="18" customHeight="1" spans="1:15">
      <c r="A27" s="22" t="s">
        <v>60</v>
      </c>
      <c r="B27" s="22"/>
      <c r="C27" s="22"/>
      <c r="D27" s="22"/>
      <c r="E27" s="22"/>
      <c r="F27" s="22"/>
      <c r="G27" s="22"/>
      <c r="H27" s="22"/>
      <c r="I27" s="22">
        <f>SUM(I14:J26)+J6</f>
        <v>100</v>
      </c>
      <c r="J27" s="22"/>
      <c r="K27" s="5">
        <f>SUM(K14:K26)+N6</f>
        <v>84.14</v>
      </c>
      <c r="L27" s="5"/>
      <c r="M27" s="15"/>
      <c r="N27" s="15"/>
      <c r="O27" s="24"/>
    </row>
    <row r="28" s="2" customFormat="1" ht="18" customHeight="1" spans="15:15">
      <c r="O28" s="27"/>
    </row>
    <row r="29" s="1" customFormat="1" spans="15:15">
      <c r="O29" s="42"/>
    </row>
  </sheetData>
  <mergeCells count="112">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19"/>
    <mergeCell ref="B20:B25"/>
    <mergeCell ref="C12:C13"/>
    <mergeCell ref="C15:C16"/>
    <mergeCell ref="C18:C19"/>
    <mergeCell ref="C21:C22"/>
    <mergeCell ref="C24:C25"/>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workbookViewId="0">
      <selection activeCell="C3" sqref="C3:N3"/>
    </sheetView>
  </sheetViews>
  <sheetFormatPr defaultColWidth="9" defaultRowHeight="13.5"/>
  <cols>
    <col min="1" max="2" width="8.225" style="1" customWidth="1"/>
    <col min="3" max="3" width="13.225" style="1" customWidth="1"/>
    <col min="4" max="4" width="8.66666666666667" style="1" customWidth="1"/>
    <col min="5" max="5" width="10.8916666666667" style="1" customWidth="1"/>
    <col min="6" max="6" width="5.89166666666667" style="1" customWidth="1"/>
    <col min="7" max="8" width="14.4416666666667" style="1" customWidth="1"/>
    <col min="9" max="9" width="4.66666666666667" style="1" customWidth="1"/>
    <col min="10" max="10" width="5.89166666666667" style="1" customWidth="1"/>
    <col min="11" max="11" width="3.89166666666667" style="1" customWidth="1"/>
    <col min="12" max="13" width="4.33333333333333" style="1" customWidth="1"/>
    <col min="14" max="14" width="6.775" style="1" customWidth="1"/>
    <col min="15" max="15" width="48.3333333333333" style="1" customWidth="1"/>
    <col min="16" max="16384" width="9" style="1"/>
  </cols>
  <sheetData>
    <row r="1" s="1" customFormat="1" ht="20.45" customHeight="1" spans="1:14">
      <c r="A1" s="3" t="s">
        <v>0</v>
      </c>
      <c r="B1" s="3"/>
      <c r="C1" s="3"/>
      <c r="D1" s="3"/>
      <c r="E1" s="3"/>
      <c r="F1" s="3"/>
      <c r="G1" s="3"/>
      <c r="H1" s="3"/>
      <c r="I1" s="3"/>
      <c r="J1" s="3"/>
      <c r="K1" s="3"/>
      <c r="L1" s="3"/>
      <c r="M1" s="3"/>
      <c r="N1" s="3"/>
    </row>
    <row r="2" s="1" customFormat="1" ht="15.9" customHeight="1" spans="1:15">
      <c r="A2" s="4" t="s">
        <v>1</v>
      </c>
      <c r="B2" s="4"/>
      <c r="C2" s="4"/>
      <c r="D2" s="4"/>
      <c r="E2" s="4"/>
      <c r="F2" s="4"/>
      <c r="G2" s="4"/>
      <c r="H2" s="4"/>
      <c r="I2" s="4"/>
      <c r="J2" s="4"/>
      <c r="K2" s="4"/>
      <c r="L2" s="4"/>
      <c r="M2" s="4"/>
      <c r="N2" s="4"/>
      <c r="O2" s="23"/>
    </row>
    <row r="3" s="2" customFormat="1" ht="18" customHeight="1" spans="1:15">
      <c r="A3" s="5" t="s">
        <v>2</v>
      </c>
      <c r="B3" s="5"/>
      <c r="C3" s="5" t="s">
        <v>134</v>
      </c>
      <c r="D3" s="5"/>
      <c r="E3" s="5"/>
      <c r="F3" s="5"/>
      <c r="G3" s="5"/>
      <c r="H3" s="5"/>
      <c r="I3" s="5"/>
      <c r="J3" s="5"/>
      <c r="K3" s="5"/>
      <c r="L3" s="5"/>
      <c r="M3" s="5"/>
      <c r="N3" s="5"/>
      <c r="O3" s="24"/>
    </row>
    <row r="4" s="2" customFormat="1" ht="18" customHeight="1" spans="1:15">
      <c r="A4" s="5" t="s">
        <v>4</v>
      </c>
      <c r="B4" s="5"/>
      <c r="C4" s="5" t="s">
        <v>5</v>
      </c>
      <c r="D4" s="5"/>
      <c r="E4" s="5"/>
      <c r="F4" s="5"/>
      <c r="G4" s="5"/>
      <c r="H4" s="5" t="s">
        <v>6</v>
      </c>
      <c r="I4" s="5"/>
      <c r="J4" s="5" t="s">
        <v>5</v>
      </c>
      <c r="K4" s="5"/>
      <c r="L4" s="5"/>
      <c r="M4" s="5"/>
      <c r="N4" s="5"/>
      <c r="O4" s="24"/>
    </row>
    <row r="5" s="2" customFormat="1" ht="18" customHeight="1" spans="1:15">
      <c r="A5" s="6" t="s">
        <v>7</v>
      </c>
      <c r="B5" s="7"/>
      <c r="C5" s="5"/>
      <c r="D5" s="5"/>
      <c r="E5" s="5" t="s">
        <v>8</v>
      </c>
      <c r="F5" s="5" t="s">
        <v>9</v>
      </c>
      <c r="G5" s="5"/>
      <c r="H5" s="5" t="s">
        <v>10</v>
      </c>
      <c r="I5" s="5"/>
      <c r="J5" s="5" t="s">
        <v>11</v>
      </c>
      <c r="K5" s="5"/>
      <c r="L5" s="5" t="s">
        <v>12</v>
      </c>
      <c r="M5" s="5"/>
      <c r="N5" s="5" t="s">
        <v>13</v>
      </c>
      <c r="O5" s="24"/>
    </row>
    <row r="6" s="2" customFormat="1" ht="18" customHeight="1" spans="1:15">
      <c r="A6" s="8"/>
      <c r="B6" s="9"/>
      <c r="C6" s="10" t="s">
        <v>14</v>
      </c>
      <c r="D6" s="10"/>
      <c r="E6" s="11">
        <v>5.48</v>
      </c>
      <c r="F6" s="11">
        <f>F7+F8+F9</f>
        <v>5.48</v>
      </c>
      <c r="G6" s="11"/>
      <c r="H6" s="11">
        <f>H7+H8+H9</f>
        <v>5.48</v>
      </c>
      <c r="I6" s="11"/>
      <c r="J6" s="5">
        <v>10</v>
      </c>
      <c r="K6" s="5"/>
      <c r="L6" s="25">
        <f t="shared" ref="L6:L9" si="0">IFERROR(H6/F6,"")</f>
        <v>1</v>
      </c>
      <c r="M6" s="25"/>
      <c r="N6" s="5">
        <f>IFERROR(L6*J6,"")</f>
        <v>10</v>
      </c>
      <c r="O6" s="26"/>
    </row>
    <row r="7" s="2" customFormat="1" ht="18" customHeight="1" spans="1:15">
      <c r="A7" s="8"/>
      <c r="B7" s="9"/>
      <c r="C7" s="5" t="s">
        <v>15</v>
      </c>
      <c r="D7" s="5"/>
      <c r="E7" s="11">
        <v>5.48</v>
      </c>
      <c r="F7" s="11">
        <v>5.48</v>
      </c>
      <c r="G7" s="11"/>
      <c r="H7" s="11">
        <v>5.48</v>
      </c>
      <c r="I7" s="11"/>
      <c r="J7" s="5" t="s">
        <v>16</v>
      </c>
      <c r="K7" s="5"/>
      <c r="L7" s="25">
        <f t="shared" si="0"/>
        <v>1</v>
      </c>
      <c r="M7" s="25"/>
      <c r="N7" s="5" t="s">
        <v>16</v>
      </c>
      <c r="O7" s="26"/>
    </row>
    <row r="8" s="2" customFormat="1" ht="18" customHeight="1" spans="1:15">
      <c r="A8" s="12"/>
      <c r="B8" s="13"/>
      <c r="C8" s="14" t="s">
        <v>17</v>
      </c>
      <c r="D8" s="14"/>
      <c r="E8" s="11"/>
      <c r="F8" s="11"/>
      <c r="G8" s="11"/>
      <c r="H8" s="11"/>
      <c r="I8" s="11"/>
      <c r="J8" s="5" t="s">
        <v>16</v>
      </c>
      <c r="K8" s="5"/>
      <c r="L8" s="25" t="str">
        <f t="shared" si="0"/>
        <v/>
      </c>
      <c r="M8" s="25"/>
      <c r="N8" s="5" t="s">
        <v>16</v>
      </c>
      <c r="O8" s="26"/>
    </row>
    <row r="9" s="2" customFormat="1" ht="18" customHeight="1" spans="1:15">
      <c r="A9" s="15"/>
      <c r="B9" s="15"/>
      <c r="C9" s="14" t="s">
        <v>18</v>
      </c>
      <c r="D9" s="14"/>
      <c r="E9" s="11"/>
      <c r="F9" s="11"/>
      <c r="G9" s="11"/>
      <c r="H9" s="11"/>
      <c r="I9" s="11"/>
      <c r="J9" s="5" t="s">
        <v>16</v>
      </c>
      <c r="K9" s="5"/>
      <c r="L9" s="25" t="str">
        <f t="shared" si="0"/>
        <v/>
      </c>
      <c r="M9" s="25"/>
      <c r="N9" s="5" t="s">
        <v>16</v>
      </c>
      <c r="O9" s="26"/>
    </row>
    <row r="10" s="2" customFormat="1" ht="18" customHeight="1" spans="1:15">
      <c r="A10" s="5" t="s">
        <v>19</v>
      </c>
      <c r="B10" s="5" t="s">
        <v>20</v>
      </c>
      <c r="C10" s="5"/>
      <c r="D10" s="5"/>
      <c r="E10" s="5"/>
      <c r="F10" s="5"/>
      <c r="G10" s="5"/>
      <c r="H10" s="5" t="s">
        <v>21</v>
      </c>
      <c r="I10" s="5"/>
      <c r="J10" s="5"/>
      <c r="K10" s="5"/>
      <c r="L10" s="5"/>
      <c r="M10" s="5"/>
      <c r="N10" s="5"/>
      <c r="O10" s="24"/>
    </row>
    <row r="11" s="2" customFormat="1" ht="62.35" customHeight="1" spans="1:15">
      <c r="A11" s="5"/>
      <c r="B11" s="16" t="s">
        <v>135</v>
      </c>
      <c r="C11" s="16"/>
      <c r="D11" s="16"/>
      <c r="E11" s="16"/>
      <c r="F11" s="16"/>
      <c r="G11" s="16"/>
      <c r="H11" s="16" t="s">
        <v>136</v>
      </c>
      <c r="I11" s="16"/>
      <c r="J11" s="16"/>
      <c r="K11" s="16"/>
      <c r="L11" s="16"/>
      <c r="M11" s="16"/>
      <c r="N11" s="16"/>
      <c r="O11" s="27"/>
    </row>
    <row r="12" s="2" customFormat="1" ht="18" customHeight="1" spans="1:15">
      <c r="A12" s="5" t="s">
        <v>24</v>
      </c>
      <c r="B12" s="5" t="s">
        <v>25</v>
      </c>
      <c r="C12" s="5" t="s">
        <v>26</v>
      </c>
      <c r="D12" s="5" t="s">
        <v>27</v>
      </c>
      <c r="E12" s="5"/>
      <c r="F12" s="5"/>
      <c r="G12" s="5" t="s">
        <v>28</v>
      </c>
      <c r="H12" s="5" t="s">
        <v>29</v>
      </c>
      <c r="I12" s="5" t="s">
        <v>11</v>
      </c>
      <c r="J12" s="5"/>
      <c r="K12" s="5" t="s">
        <v>13</v>
      </c>
      <c r="L12" s="5"/>
      <c r="M12" s="5" t="s">
        <v>30</v>
      </c>
      <c r="N12" s="5"/>
      <c r="O12" s="24"/>
    </row>
    <row r="13" s="2" customFormat="1" ht="18" customHeight="1" spans="1:15">
      <c r="A13" s="5"/>
      <c r="B13" s="5"/>
      <c r="C13" s="5"/>
      <c r="D13" s="5"/>
      <c r="E13" s="5"/>
      <c r="F13" s="5"/>
      <c r="G13" s="5"/>
      <c r="H13" s="5"/>
      <c r="I13" s="5"/>
      <c r="J13" s="5"/>
      <c r="K13" s="5"/>
      <c r="L13" s="5"/>
      <c r="M13" s="5"/>
      <c r="N13" s="5"/>
      <c r="O13" s="24"/>
    </row>
    <row r="14" s="2" customFormat="1" ht="18" customHeight="1" spans="1:15">
      <c r="A14" s="5"/>
      <c r="B14" s="5" t="s">
        <v>31</v>
      </c>
      <c r="C14" s="5" t="s">
        <v>32</v>
      </c>
      <c r="D14" s="43" t="s">
        <v>137</v>
      </c>
      <c r="E14" s="44"/>
      <c r="F14" s="45"/>
      <c r="G14" s="46" t="s">
        <v>138</v>
      </c>
      <c r="H14" s="46" t="s">
        <v>138</v>
      </c>
      <c r="I14" s="5">
        <v>5</v>
      </c>
      <c r="J14" s="5"/>
      <c r="K14" s="5">
        <v>5</v>
      </c>
      <c r="L14" s="5"/>
      <c r="M14" s="5"/>
      <c r="N14" s="5"/>
      <c r="O14" s="24"/>
    </row>
    <row r="15" s="2" customFormat="1" ht="18" customHeight="1" spans="1:15">
      <c r="A15" s="5"/>
      <c r="B15" s="5"/>
      <c r="C15" s="5"/>
      <c r="D15" s="43" t="s">
        <v>139</v>
      </c>
      <c r="E15" s="44"/>
      <c r="F15" s="45"/>
      <c r="G15" s="46" t="s">
        <v>140</v>
      </c>
      <c r="H15" s="46" t="s">
        <v>141</v>
      </c>
      <c r="I15" s="5">
        <v>5</v>
      </c>
      <c r="J15" s="5"/>
      <c r="K15" s="5">
        <v>0</v>
      </c>
      <c r="L15" s="5"/>
      <c r="M15" s="5"/>
      <c r="N15" s="5"/>
      <c r="O15" s="24"/>
    </row>
    <row r="16" s="2" customFormat="1" ht="18" customHeight="1" spans="1:15">
      <c r="A16" s="5"/>
      <c r="B16" s="5"/>
      <c r="C16" s="5"/>
      <c r="D16" s="43" t="s">
        <v>142</v>
      </c>
      <c r="E16" s="44"/>
      <c r="F16" s="45"/>
      <c r="G16" s="46" t="s">
        <v>143</v>
      </c>
      <c r="H16" s="46" t="s">
        <v>144</v>
      </c>
      <c r="I16" s="5">
        <v>5</v>
      </c>
      <c r="J16" s="5"/>
      <c r="K16" s="5">
        <v>5</v>
      </c>
      <c r="L16" s="5"/>
      <c r="M16" s="5"/>
      <c r="N16" s="5"/>
      <c r="O16" s="24"/>
    </row>
    <row r="17" s="2" customFormat="1" ht="18" customHeight="1" spans="1:15">
      <c r="A17" s="5"/>
      <c r="B17" s="5"/>
      <c r="C17" s="5" t="s">
        <v>35</v>
      </c>
      <c r="D17" s="43" t="s">
        <v>145</v>
      </c>
      <c r="E17" s="44"/>
      <c r="F17" s="45"/>
      <c r="G17" s="46" t="s">
        <v>133</v>
      </c>
      <c r="H17" s="47">
        <v>0.9</v>
      </c>
      <c r="I17" s="5">
        <v>5</v>
      </c>
      <c r="J17" s="5"/>
      <c r="K17" s="5">
        <v>5</v>
      </c>
      <c r="L17" s="5"/>
      <c r="M17" s="5"/>
      <c r="N17" s="5"/>
      <c r="O17" s="24"/>
    </row>
    <row r="18" s="2" customFormat="1" ht="18" customHeight="1" spans="1:15">
      <c r="A18" s="5"/>
      <c r="B18" s="5"/>
      <c r="C18" s="5"/>
      <c r="D18" s="43" t="s">
        <v>119</v>
      </c>
      <c r="E18" s="44"/>
      <c r="F18" s="45"/>
      <c r="G18" s="47">
        <v>1</v>
      </c>
      <c r="H18" s="47">
        <v>1</v>
      </c>
      <c r="I18" s="5">
        <v>5</v>
      </c>
      <c r="J18" s="5"/>
      <c r="K18" s="5">
        <v>5</v>
      </c>
      <c r="L18" s="5"/>
      <c r="M18" s="5"/>
      <c r="N18" s="5"/>
      <c r="O18" s="24"/>
    </row>
    <row r="19" s="2" customFormat="1" ht="18" customHeight="1" spans="1:15">
      <c r="A19" s="5"/>
      <c r="B19" s="5"/>
      <c r="C19" s="5"/>
      <c r="D19" s="43" t="s">
        <v>146</v>
      </c>
      <c r="E19" s="44"/>
      <c r="F19" s="45"/>
      <c r="G19" s="47">
        <v>1</v>
      </c>
      <c r="H19" s="47">
        <v>1</v>
      </c>
      <c r="I19" s="5">
        <v>5</v>
      </c>
      <c r="J19" s="5"/>
      <c r="K19" s="5">
        <v>5</v>
      </c>
      <c r="L19" s="5"/>
      <c r="M19" s="5"/>
      <c r="N19" s="5"/>
      <c r="O19" s="24"/>
    </row>
    <row r="20" s="2" customFormat="1" ht="18" customHeight="1" spans="1:15">
      <c r="A20" s="5"/>
      <c r="B20" s="5"/>
      <c r="C20" s="5"/>
      <c r="D20" s="43" t="s">
        <v>37</v>
      </c>
      <c r="E20" s="44"/>
      <c r="F20" s="45"/>
      <c r="G20" s="47">
        <v>1</v>
      </c>
      <c r="H20" s="47">
        <v>1</v>
      </c>
      <c r="I20" s="5">
        <v>5</v>
      </c>
      <c r="J20" s="5"/>
      <c r="K20" s="5">
        <v>5</v>
      </c>
      <c r="L20" s="5"/>
      <c r="M20" s="5"/>
      <c r="N20" s="5"/>
      <c r="O20" s="24"/>
    </row>
    <row r="21" s="2" customFormat="1" ht="31.05" customHeight="1" spans="1:15">
      <c r="A21" s="5"/>
      <c r="B21" s="5"/>
      <c r="C21" s="5" t="s">
        <v>38</v>
      </c>
      <c r="D21" s="43" t="s">
        <v>147</v>
      </c>
      <c r="E21" s="44"/>
      <c r="F21" s="45"/>
      <c r="G21" s="46" t="s">
        <v>67</v>
      </c>
      <c r="H21" s="46" t="s">
        <v>67</v>
      </c>
      <c r="I21" s="5">
        <v>5</v>
      </c>
      <c r="J21" s="5"/>
      <c r="K21" s="5">
        <v>5</v>
      </c>
      <c r="L21" s="5"/>
      <c r="M21" s="5"/>
      <c r="N21" s="5"/>
      <c r="O21" s="24"/>
    </row>
    <row r="22" s="2" customFormat="1" ht="27.1" customHeight="1" spans="1:15">
      <c r="A22" s="5"/>
      <c r="B22" s="5"/>
      <c r="C22" s="5" t="s">
        <v>41</v>
      </c>
      <c r="D22" s="43" t="s">
        <v>148</v>
      </c>
      <c r="E22" s="44"/>
      <c r="F22" s="45"/>
      <c r="G22" s="46" t="s">
        <v>149</v>
      </c>
      <c r="H22" s="46" t="s">
        <v>149</v>
      </c>
      <c r="I22" s="5">
        <v>5</v>
      </c>
      <c r="J22" s="5"/>
      <c r="K22" s="5">
        <v>5</v>
      </c>
      <c r="L22" s="5"/>
      <c r="M22" s="5"/>
      <c r="N22" s="5"/>
      <c r="O22" s="28"/>
    </row>
    <row r="23" s="2" customFormat="1" ht="18" customHeight="1" spans="1:15">
      <c r="A23" s="5"/>
      <c r="B23" s="5"/>
      <c r="C23" s="5"/>
      <c r="D23" s="43" t="s">
        <v>150</v>
      </c>
      <c r="E23" s="44"/>
      <c r="F23" s="45"/>
      <c r="G23" s="46" t="s">
        <v>151</v>
      </c>
      <c r="H23" s="46" t="s">
        <v>151</v>
      </c>
      <c r="I23" s="5">
        <v>5</v>
      </c>
      <c r="J23" s="5"/>
      <c r="K23" s="5">
        <v>5</v>
      </c>
      <c r="L23" s="5"/>
      <c r="M23" s="5"/>
      <c r="N23" s="5"/>
      <c r="O23" s="24"/>
    </row>
    <row r="24" s="2" customFormat="1" ht="18" customHeight="1" spans="1:15">
      <c r="A24" s="5"/>
      <c r="B24" s="5" t="s">
        <v>46</v>
      </c>
      <c r="C24" s="5" t="s">
        <v>47</v>
      </c>
      <c r="D24" s="20"/>
      <c r="E24" s="20"/>
      <c r="F24" s="20"/>
      <c r="G24" s="5"/>
      <c r="H24" s="5"/>
      <c r="I24" s="5"/>
      <c r="J24" s="5"/>
      <c r="K24" s="5" t="str">
        <f>IFERROR(H24/G24*I24,"")</f>
        <v/>
      </c>
      <c r="L24" s="5"/>
      <c r="M24" s="5"/>
      <c r="N24" s="5"/>
      <c r="O24" s="24"/>
    </row>
    <row r="25" s="2" customFormat="1" ht="27.1" customHeight="1" spans="1:15">
      <c r="A25" s="5"/>
      <c r="B25" s="5"/>
      <c r="C25" s="5" t="s">
        <v>48</v>
      </c>
      <c r="D25" s="43" t="s">
        <v>152</v>
      </c>
      <c r="E25" s="44"/>
      <c r="F25" s="45"/>
      <c r="G25" s="46" t="s">
        <v>153</v>
      </c>
      <c r="H25" s="21">
        <v>1</v>
      </c>
      <c r="I25" s="5">
        <v>10</v>
      </c>
      <c r="J25" s="5"/>
      <c r="K25" s="5">
        <v>10</v>
      </c>
      <c r="L25" s="5"/>
      <c r="M25" s="5"/>
      <c r="N25" s="5"/>
      <c r="O25" s="24"/>
    </row>
    <row r="26" s="2" customFormat="1" ht="18" customHeight="1" spans="1:15">
      <c r="A26" s="5"/>
      <c r="B26" s="5"/>
      <c r="C26" s="5"/>
      <c r="D26" s="43" t="s">
        <v>154</v>
      </c>
      <c r="E26" s="44"/>
      <c r="F26" s="45"/>
      <c r="G26" s="46" t="s">
        <v>127</v>
      </c>
      <c r="H26" s="21">
        <v>1</v>
      </c>
      <c r="I26" s="5">
        <v>10</v>
      </c>
      <c r="J26" s="5"/>
      <c r="K26" s="5">
        <v>10</v>
      </c>
      <c r="L26" s="5"/>
      <c r="M26" s="5"/>
      <c r="N26" s="5"/>
      <c r="O26" s="24"/>
    </row>
    <row r="27" s="2" customFormat="1" ht="18" customHeight="1" spans="1:15">
      <c r="A27" s="5"/>
      <c r="B27" s="5"/>
      <c r="C27" s="5" t="s">
        <v>51</v>
      </c>
      <c r="D27" s="20"/>
      <c r="E27" s="20"/>
      <c r="F27" s="20"/>
      <c r="G27" s="5"/>
      <c r="H27" s="5"/>
      <c r="I27" s="5"/>
      <c r="J27" s="5"/>
      <c r="K27" s="5"/>
      <c r="L27" s="5"/>
      <c r="M27" s="5"/>
      <c r="N27" s="5"/>
      <c r="O27" s="24"/>
    </row>
    <row r="28" s="2" customFormat="1" ht="24.05" customHeight="1" spans="1:15">
      <c r="A28" s="5"/>
      <c r="B28" s="5"/>
      <c r="C28" s="5" t="s">
        <v>52</v>
      </c>
      <c r="D28" s="43" t="s">
        <v>87</v>
      </c>
      <c r="E28" s="44"/>
      <c r="F28" s="45"/>
      <c r="G28" s="46" t="s">
        <v>129</v>
      </c>
      <c r="H28" s="21">
        <v>1</v>
      </c>
      <c r="I28" s="5">
        <v>5</v>
      </c>
      <c r="J28" s="5"/>
      <c r="K28" s="5">
        <v>5</v>
      </c>
      <c r="L28" s="5"/>
      <c r="M28" s="5"/>
      <c r="N28" s="5"/>
      <c r="O28" s="24"/>
    </row>
    <row r="29" s="2" customFormat="1" ht="18" customHeight="1" spans="1:15">
      <c r="A29" s="5"/>
      <c r="B29" s="5"/>
      <c r="C29" s="5"/>
      <c r="D29" s="43" t="s">
        <v>130</v>
      </c>
      <c r="E29" s="44"/>
      <c r="F29" s="45"/>
      <c r="G29" s="46" t="s">
        <v>155</v>
      </c>
      <c r="H29" s="5" t="s">
        <v>131</v>
      </c>
      <c r="I29" s="5">
        <v>5</v>
      </c>
      <c r="J29" s="5"/>
      <c r="K29" s="5">
        <v>5</v>
      </c>
      <c r="L29" s="5"/>
      <c r="M29" s="5"/>
      <c r="N29" s="5"/>
      <c r="O29" s="24"/>
    </row>
    <row r="30" s="2" customFormat="1" ht="27.1" customHeight="1" spans="1:15">
      <c r="A30" s="5"/>
      <c r="B30" s="5" t="s">
        <v>56</v>
      </c>
      <c r="C30" s="5" t="s">
        <v>57</v>
      </c>
      <c r="D30" s="43" t="s">
        <v>156</v>
      </c>
      <c r="E30" s="44"/>
      <c r="F30" s="45"/>
      <c r="G30" s="46" t="s">
        <v>133</v>
      </c>
      <c r="H30" s="21">
        <v>0.98</v>
      </c>
      <c r="I30" s="5">
        <v>10</v>
      </c>
      <c r="J30" s="5"/>
      <c r="K30" s="5">
        <v>10</v>
      </c>
      <c r="L30" s="5"/>
      <c r="M30" s="5"/>
      <c r="N30" s="5"/>
      <c r="O30" s="24"/>
    </row>
    <row r="31" s="2" customFormat="1" ht="18" customHeight="1" spans="1:15">
      <c r="A31" s="22" t="s">
        <v>60</v>
      </c>
      <c r="B31" s="22"/>
      <c r="C31" s="22"/>
      <c r="D31" s="22"/>
      <c r="E31" s="22"/>
      <c r="F31" s="22"/>
      <c r="G31" s="22"/>
      <c r="H31" s="22"/>
      <c r="I31" s="22">
        <f>SUM(I14:J30)+J6</f>
        <v>100</v>
      </c>
      <c r="J31" s="22"/>
      <c r="K31" s="5">
        <f>SUM(K14:K30)+N6</f>
        <v>95</v>
      </c>
      <c r="L31" s="5"/>
      <c r="M31" s="15"/>
      <c r="N31" s="15"/>
      <c r="O31" s="24"/>
    </row>
    <row r="32" s="2" customFormat="1" ht="18" customHeight="1" spans="15:15">
      <c r="O32" s="27"/>
    </row>
    <row r="33" s="1" customFormat="1" spans="15:15">
      <c r="O33" s="42"/>
    </row>
  </sheetData>
  <mergeCells count="12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A31:H31"/>
    <mergeCell ref="I31:J31"/>
    <mergeCell ref="K31:L31"/>
    <mergeCell ref="M31:N31"/>
    <mergeCell ref="A10:A11"/>
    <mergeCell ref="A12:A30"/>
    <mergeCell ref="B12:B13"/>
    <mergeCell ref="B14:B23"/>
    <mergeCell ref="B24:B29"/>
    <mergeCell ref="C12:C13"/>
    <mergeCell ref="C14:C16"/>
    <mergeCell ref="C17:C20"/>
    <mergeCell ref="C22:C23"/>
    <mergeCell ref="C25:C26"/>
    <mergeCell ref="C28:C29"/>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workbookViewId="0">
      <selection activeCell="C3" sqref="C3:N3"/>
    </sheetView>
  </sheetViews>
  <sheetFormatPr defaultColWidth="9" defaultRowHeight="13.5"/>
  <cols>
    <col min="1" max="2" width="7.225" style="1" customWidth="1"/>
    <col min="3" max="3" width="15.6666666666667" style="1" customWidth="1"/>
    <col min="4" max="4" width="8.89166666666667" style="1" customWidth="1"/>
    <col min="5" max="5" width="10.8916666666667" style="1" customWidth="1"/>
    <col min="6" max="6" width="5.89166666666667" style="1" customWidth="1"/>
    <col min="7" max="8" width="15.3333333333333" style="1" customWidth="1"/>
    <col min="9" max="9" width="4.66666666666667" style="1" customWidth="1"/>
    <col min="10" max="10" width="5.89166666666667" style="1" customWidth="1"/>
    <col min="11" max="11" width="3.89166666666667" style="1" customWidth="1"/>
    <col min="12" max="13" width="4.33333333333333" style="1" customWidth="1"/>
    <col min="14" max="14" width="8.33333333333333" style="1" customWidth="1"/>
    <col min="15" max="15" width="48.3333333333333" style="1" customWidth="1"/>
    <col min="16" max="16384" width="9" style="1"/>
  </cols>
  <sheetData>
    <row r="1" s="1" customFormat="1" ht="20.45" customHeight="1" spans="1:14">
      <c r="A1" s="3" t="s">
        <v>0</v>
      </c>
      <c r="B1" s="3"/>
      <c r="C1" s="3"/>
      <c r="D1" s="3"/>
      <c r="E1" s="3"/>
      <c r="F1" s="3"/>
      <c r="G1" s="3"/>
      <c r="H1" s="3"/>
      <c r="I1" s="3"/>
      <c r="J1" s="3"/>
      <c r="K1" s="3"/>
      <c r="L1" s="3"/>
      <c r="M1" s="3"/>
      <c r="N1" s="3"/>
    </row>
    <row r="2" s="1" customFormat="1" ht="15.9" customHeight="1" spans="1:15">
      <c r="A2" s="4" t="s">
        <v>1</v>
      </c>
      <c r="B2" s="4"/>
      <c r="C2" s="4"/>
      <c r="D2" s="4"/>
      <c r="E2" s="4"/>
      <c r="F2" s="4"/>
      <c r="G2" s="4"/>
      <c r="H2" s="4"/>
      <c r="I2" s="4"/>
      <c r="J2" s="4"/>
      <c r="K2" s="4"/>
      <c r="L2" s="4"/>
      <c r="M2" s="4"/>
      <c r="N2" s="4"/>
      <c r="O2" s="23"/>
    </row>
    <row r="3" s="2" customFormat="1" ht="16.05" customHeight="1" spans="1:15">
      <c r="A3" s="5" t="s">
        <v>2</v>
      </c>
      <c r="B3" s="5"/>
      <c r="C3" s="5" t="s">
        <v>157</v>
      </c>
      <c r="D3" s="5"/>
      <c r="E3" s="5"/>
      <c r="F3" s="5"/>
      <c r="G3" s="5"/>
      <c r="H3" s="5"/>
      <c r="I3" s="5"/>
      <c r="J3" s="5"/>
      <c r="K3" s="5"/>
      <c r="L3" s="5"/>
      <c r="M3" s="5"/>
      <c r="N3" s="5"/>
      <c r="O3" s="24"/>
    </row>
    <row r="4" s="2" customFormat="1" ht="16.05" customHeight="1" spans="1:15">
      <c r="A4" s="5" t="s">
        <v>4</v>
      </c>
      <c r="B4" s="5"/>
      <c r="C4" s="5" t="s">
        <v>77</v>
      </c>
      <c r="D4" s="5"/>
      <c r="E4" s="5"/>
      <c r="F4" s="5"/>
      <c r="G4" s="5"/>
      <c r="H4" s="5" t="s">
        <v>6</v>
      </c>
      <c r="I4" s="5"/>
      <c r="J4" s="5" t="s">
        <v>77</v>
      </c>
      <c r="K4" s="5"/>
      <c r="L4" s="5"/>
      <c r="M4" s="5"/>
      <c r="N4" s="5"/>
      <c r="O4" s="24"/>
    </row>
    <row r="5" s="2" customFormat="1" ht="16.05" customHeight="1" spans="1:15">
      <c r="A5" s="6" t="s">
        <v>7</v>
      </c>
      <c r="B5" s="7"/>
      <c r="C5" s="5"/>
      <c r="D5" s="5"/>
      <c r="E5" s="5" t="s">
        <v>8</v>
      </c>
      <c r="F5" s="5" t="s">
        <v>9</v>
      </c>
      <c r="G5" s="5"/>
      <c r="H5" s="5" t="s">
        <v>10</v>
      </c>
      <c r="I5" s="5"/>
      <c r="J5" s="5" t="s">
        <v>11</v>
      </c>
      <c r="K5" s="5"/>
      <c r="L5" s="5" t="s">
        <v>12</v>
      </c>
      <c r="M5" s="5"/>
      <c r="N5" s="5" t="s">
        <v>13</v>
      </c>
      <c r="O5" s="24"/>
    </row>
    <row r="6" s="2" customFormat="1" ht="16.05" customHeight="1" spans="1:15">
      <c r="A6" s="8"/>
      <c r="B6" s="9"/>
      <c r="C6" s="10" t="s">
        <v>14</v>
      </c>
      <c r="D6" s="10"/>
      <c r="E6" s="11">
        <v>60</v>
      </c>
      <c r="F6" s="11">
        <v>40</v>
      </c>
      <c r="G6" s="11"/>
      <c r="H6" s="11">
        <f>H7+H8+H9</f>
        <v>40</v>
      </c>
      <c r="I6" s="11"/>
      <c r="J6" s="5">
        <v>10</v>
      </c>
      <c r="K6" s="5"/>
      <c r="L6" s="25">
        <f t="shared" ref="L6:L9" si="0">IFERROR(H6/F6,"")</f>
        <v>1</v>
      </c>
      <c r="M6" s="25"/>
      <c r="N6" s="5">
        <f>IFERROR(L6*J6,"")</f>
        <v>10</v>
      </c>
      <c r="O6" s="26"/>
    </row>
    <row r="7" s="2" customFormat="1" ht="16.05" customHeight="1" spans="1:15">
      <c r="A7" s="8"/>
      <c r="B7" s="9"/>
      <c r="C7" s="5" t="s">
        <v>15</v>
      </c>
      <c r="D7" s="5"/>
      <c r="E7" s="11">
        <v>60</v>
      </c>
      <c r="F7" s="11">
        <v>40</v>
      </c>
      <c r="G7" s="11"/>
      <c r="H7" s="11">
        <v>40</v>
      </c>
      <c r="I7" s="11"/>
      <c r="J7" s="5" t="s">
        <v>16</v>
      </c>
      <c r="K7" s="5"/>
      <c r="L7" s="25">
        <f t="shared" si="0"/>
        <v>1</v>
      </c>
      <c r="M7" s="25"/>
      <c r="N7" s="5" t="s">
        <v>16</v>
      </c>
      <c r="O7" s="26"/>
    </row>
    <row r="8" s="2" customFormat="1" ht="16.05" customHeight="1" spans="1:15">
      <c r="A8" s="12"/>
      <c r="B8" s="13"/>
      <c r="C8" s="14" t="s">
        <v>17</v>
      </c>
      <c r="D8" s="14"/>
      <c r="E8" s="11"/>
      <c r="F8" s="11"/>
      <c r="G8" s="11"/>
      <c r="H8" s="11"/>
      <c r="I8" s="11"/>
      <c r="J8" s="5" t="s">
        <v>16</v>
      </c>
      <c r="K8" s="5"/>
      <c r="L8" s="25" t="str">
        <f t="shared" si="0"/>
        <v/>
      </c>
      <c r="M8" s="25"/>
      <c r="N8" s="5" t="s">
        <v>16</v>
      </c>
      <c r="O8" s="26"/>
    </row>
    <row r="9" s="2" customFormat="1" ht="16.05" customHeight="1" spans="1:15">
      <c r="A9" s="15"/>
      <c r="B9" s="15"/>
      <c r="C9" s="14" t="s">
        <v>18</v>
      </c>
      <c r="D9" s="14"/>
      <c r="E9" s="11"/>
      <c r="F9" s="11"/>
      <c r="G9" s="11"/>
      <c r="H9" s="11"/>
      <c r="I9" s="11"/>
      <c r="J9" s="5" t="s">
        <v>16</v>
      </c>
      <c r="K9" s="5"/>
      <c r="L9" s="25" t="str">
        <f t="shared" si="0"/>
        <v/>
      </c>
      <c r="M9" s="25"/>
      <c r="N9" s="5" t="s">
        <v>16</v>
      </c>
      <c r="O9" s="26"/>
    </row>
    <row r="10" s="2" customFormat="1" ht="16.05" customHeight="1" spans="1:15">
      <c r="A10" s="5" t="s">
        <v>19</v>
      </c>
      <c r="B10" s="5" t="s">
        <v>20</v>
      </c>
      <c r="C10" s="5"/>
      <c r="D10" s="5"/>
      <c r="E10" s="5"/>
      <c r="F10" s="5"/>
      <c r="G10" s="5"/>
      <c r="H10" s="5" t="s">
        <v>21</v>
      </c>
      <c r="I10" s="5"/>
      <c r="J10" s="5"/>
      <c r="K10" s="5"/>
      <c r="L10" s="5"/>
      <c r="M10" s="5"/>
      <c r="N10" s="5"/>
      <c r="O10" s="24"/>
    </row>
    <row r="11" s="2" customFormat="1" ht="66.55" customHeight="1" spans="1:15">
      <c r="A11" s="5"/>
      <c r="B11" s="16" t="s">
        <v>158</v>
      </c>
      <c r="C11" s="16"/>
      <c r="D11" s="16"/>
      <c r="E11" s="16"/>
      <c r="F11" s="16"/>
      <c r="G11" s="16"/>
      <c r="H11" s="16" t="s">
        <v>159</v>
      </c>
      <c r="I11" s="16"/>
      <c r="J11" s="16"/>
      <c r="K11" s="16"/>
      <c r="L11" s="16"/>
      <c r="M11" s="16"/>
      <c r="N11" s="16"/>
      <c r="O11" s="27"/>
    </row>
    <row r="12" s="2" customFormat="1" ht="16.05" customHeight="1" spans="1:15">
      <c r="A12" s="5" t="s">
        <v>24</v>
      </c>
      <c r="B12" s="5" t="s">
        <v>25</v>
      </c>
      <c r="C12" s="5" t="s">
        <v>26</v>
      </c>
      <c r="D12" s="5" t="s">
        <v>27</v>
      </c>
      <c r="E12" s="5"/>
      <c r="F12" s="5"/>
      <c r="G12" s="5" t="s">
        <v>28</v>
      </c>
      <c r="H12" s="5" t="s">
        <v>29</v>
      </c>
      <c r="I12" s="5" t="s">
        <v>11</v>
      </c>
      <c r="J12" s="5"/>
      <c r="K12" s="5" t="s">
        <v>13</v>
      </c>
      <c r="L12" s="5"/>
      <c r="M12" s="5" t="s">
        <v>30</v>
      </c>
      <c r="N12" s="5"/>
      <c r="O12" s="24"/>
    </row>
    <row r="13" s="2" customFormat="1" ht="16.05" customHeight="1" spans="1:15">
      <c r="A13" s="5"/>
      <c r="B13" s="5"/>
      <c r="C13" s="5"/>
      <c r="D13" s="5"/>
      <c r="E13" s="5"/>
      <c r="F13" s="5"/>
      <c r="G13" s="5"/>
      <c r="H13" s="5"/>
      <c r="I13" s="5"/>
      <c r="J13" s="5"/>
      <c r="K13" s="5"/>
      <c r="L13" s="5"/>
      <c r="M13" s="5"/>
      <c r="N13" s="5"/>
      <c r="O13" s="24"/>
    </row>
    <row r="14" s="2" customFormat="1" ht="16.05" customHeight="1" spans="1:15">
      <c r="A14" s="5"/>
      <c r="B14" s="5" t="s">
        <v>31</v>
      </c>
      <c r="C14" s="5" t="s">
        <v>32</v>
      </c>
      <c r="D14" s="43" t="s">
        <v>160</v>
      </c>
      <c r="E14" s="44"/>
      <c r="F14" s="45"/>
      <c r="G14" s="46" t="s">
        <v>161</v>
      </c>
      <c r="H14" s="46" t="s">
        <v>161</v>
      </c>
      <c r="I14" s="5">
        <v>5</v>
      </c>
      <c r="J14" s="5"/>
      <c r="K14" s="5">
        <v>5</v>
      </c>
      <c r="L14" s="5"/>
      <c r="M14" s="5"/>
      <c r="N14" s="5"/>
      <c r="O14" s="24"/>
    </row>
    <row r="15" s="2" customFormat="1" ht="16.05" customHeight="1" spans="1:15">
      <c r="A15" s="5"/>
      <c r="B15" s="5"/>
      <c r="C15" s="5"/>
      <c r="D15" s="43" t="s">
        <v>162</v>
      </c>
      <c r="E15" s="44"/>
      <c r="F15" s="45"/>
      <c r="G15" s="46" t="s">
        <v>163</v>
      </c>
      <c r="H15" s="46" t="s">
        <v>164</v>
      </c>
      <c r="I15" s="5">
        <v>5</v>
      </c>
      <c r="J15" s="5"/>
      <c r="K15" s="5">
        <v>5</v>
      </c>
      <c r="L15" s="5"/>
      <c r="M15" s="5"/>
      <c r="N15" s="5"/>
      <c r="O15" s="24"/>
    </row>
    <row r="16" s="2" customFormat="1" ht="16.05" customHeight="1" spans="1:15">
      <c r="A16" s="5"/>
      <c r="B16" s="5"/>
      <c r="C16" s="5"/>
      <c r="D16" s="43" t="s">
        <v>165</v>
      </c>
      <c r="E16" s="44"/>
      <c r="F16" s="45"/>
      <c r="G16" s="46" t="s">
        <v>166</v>
      </c>
      <c r="H16" s="46" t="s">
        <v>166</v>
      </c>
      <c r="I16" s="5">
        <v>5</v>
      </c>
      <c r="J16" s="5"/>
      <c r="K16" s="5">
        <v>5</v>
      </c>
      <c r="L16" s="5"/>
      <c r="M16" s="5"/>
      <c r="N16" s="5"/>
      <c r="O16" s="24"/>
    </row>
    <row r="17" s="2" customFormat="1" ht="16.05" customHeight="1" spans="1:15">
      <c r="A17" s="5"/>
      <c r="B17" s="5"/>
      <c r="C17" s="5"/>
      <c r="D17" s="43" t="s">
        <v>167</v>
      </c>
      <c r="E17" s="44"/>
      <c r="F17" s="45"/>
      <c r="G17" s="46" t="s">
        <v>168</v>
      </c>
      <c r="H17" s="46" t="s">
        <v>169</v>
      </c>
      <c r="I17" s="5">
        <v>5</v>
      </c>
      <c r="J17" s="5"/>
      <c r="K17" s="5">
        <v>4.78</v>
      </c>
      <c r="L17" s="5"/>
      <c r="M17" s="5"/>
      <c r="N17" s="5"/>
      <c r="O17" s="24"/>
    </row>
    <row r="18" s="2" customFormat="1" ht="31" customHeight="1" spans="1:15">
      <c r="A18" s="5"/>
      <c r="B18" s="5"/>
      <c r="C18" s="5"/>
      <c r="D18" s="43" t="s">
        <v>142</v>
      </c>
      <c r="E18" s="44"/>
      <c r="F18" s="45"/>
      <c r="G18" s="46" t="s">
        <v>170</v>
      </c>
      <c r="H18" s="46" t="s">
        <v>171</v>
      </c>
      <c r="I18" s="5">
        <v>5</v>
      </c>
      <c r="J18" s="5"/>
      <c r="K18" s="5">
        <v>3.25</v>
      </c>
      <c r="L18" s="5"/>
      <c r="M18" s="5" t="s">
        <v>172</v>
      </c>
      <c r="N18" s="5"/>
      <c r="O18" s="24"/>
    </row>
    <row r="19" s="2" customFormat="1" ht="16.05" customHeight="1" spans="1:15">
      <c r="A19" s="5"/>
      <c r="B19" s="5"/>
      <c r="C19" s="5" t="s">
        <v>35</v>
      </c>
      <c r="D19" s="43" t="s">
        <v>173</v>
      </c>
      <c r="E19" s="44"/>
      <c r="F19" s="45"/>
      <c r="G19" s="46" t="s">
        <v>133</v>
      </c>
      <c r="H19" s="47">
        <v>1</v>
      </c>
      <c r="I19" s="5">
        <v>5</v>
      </c>
      <c r="J19" s="5"/>
      <c r="K19" s="5">
        <v>5</v>
      </c>
      <c r="L19" s="5"/>
      <c r="M19" s="5"/>
      <c r="N19" s="5"/>
      <c r="O19" s="24"/>
    </row>
    <row r="20" s="2" customFormat="1" ht="16.05" customHeight="1" spans="1:15">
      <c r="A20" s="5"/>
      <c r="B20" s="5"/>
      <c r="C20" s="5"/>
      <c r="D20" s="43" t="s">
        <v>119</v>
      </c>
      <c r="E20" s="44"/>
      <c r="F20" s="45"/>
      <c r="G20" s="47">
        <v>1</v>
      </c>
      <c r="H20" s="47">
        <v>1</v>
      </c>
      <c r="I20" s="5">
        <v>5</v>
      </c>
      <c r="J20" s="5"/>
      <c r="K20" s="5">
        <v>5</v>
      </c>
      <c r="L20" s="5"/>
      <c r="M20" s="5"/>
      <c r="N20" s="5"/>
      <c r="O20" s="24"/>
    </row>
    <row r="21" s="2" customFormat="1" ht="16.05" customHeight="1" spans="1:15">
      <c r="A21" s="5"/>
      <c r="B21" s="5"/>
      <c r="C21" s="5"/>
      <c r="D21" s="43" t="s">
        <v>37</v>
      </c>
      <c r="E21" s="44"/>
      <c r="F21" s="45"/>
      <c r="G21" s="47">
        <v>1</v>
      </c>
      <c r="H21" s="47">
        <v>1</v>
      </c>
      <c r="I21" s="5">
        <v>5</v>
      </c>
      <c r="J21" s="5"/>
      <c r="K21" s="5">
        <v>5</v>
      </c>
      <c r="L21" s="5"/>
      <c r="M21" s="5"/>
      <c r="N21" s="5"/>
      <c r="O21" s="24"/>
    </row>
    <row r="22" s="2" customFormat="1" ht="27.1" customHeight="1" spans="1:15">
      <c r="A22" s="5"/>
      <c r="B22" s="5"/>
      <c r="C22" s="5" t="s">
        <v>38</v>
      </c>
      <c r="D22" s="43" t="s">
        <v>174</v>
      </c>
      <c r="E22" s="44"/>
      <c r="F22" s="45"/>
      <c r="G22" s="46" t="s">
        <v>67</v>
      </c>
      <c r="H22" s="46" t="s">
        <v>67</v>
      </c>
      <c r="I22" s="5">
        <v>5</v>
      </c>
      <c r="J22" s="5"/>
      <c r="K22" s="5">
        <v>5</v>
      </c>
      <c r="L22" s="5"/>
      <c r="M22" s="5"/>
      <c r="N22" s="5"/>
      <c r="O22" s="24"/>
    </row>
    <row r="23" s="2" customFormat="1" ht="29" customHeight="1" spans="1:15">
      <c r="A23" s="5"/>
      <c r="B23" s="5"/>
      <c r="C23" s="5" t="s">
        <v>41</v>
      </c>
      <c r="D23" s="43" t="s">
        <v>175</v>
      </c>
      <c r="E23" s="44"/>
      <c r="F23" s="45"/>
      <c r="G23" s="46" t="s">
        <v>176</v>
      </c>
      <c r="H23" s="46" t="s">
        <v>177</v>
      </c>
      <c r="I23" s="5">
        <v>5</v>
      </c>
      <c r="J23" s="5"/>
      <c r="K23" s="5">
        <v>3.33</v>
      </c>
      <c r="L23" s="5"/>
      <c r="M23" s="5" t="s">
        <v>172</v>
      </c>
      <c r="N23" s="5"/>
      <c r="O23" s="28"/>
    </row>
    <row r="24" s="2" customFormat="1" ht="16.05" customHeight="1" spans="1:15">
      <c r="A24" s="5"/>
      <c r="B24" s="5" t="s">
        <v>46</v>
      </c>
      <c r="C24" s="5" t="s">
        <v>47</v>
      </c>
      <c r="D24" s="20"/>
      <c r="E24" s="20"/>
      <c r="F24" s="20"/>
      <c r="G24" s="5"/>
      <c r="H24" s="5"/>
      <c r="I24" s="5"/>
      <c r="J24" s="5"/>
      <c r="K24" s="5" t="str">
        <f>IFERROR(H24/G24*I24,"")</f>
        <v/>
      </c>
      <c r="L24" s="5"/>
      <c r="M24" s="5"/>
      <c r="N24" s="5"/>
      <c r="O24" s="24"/>
    </row>
    <row r="25" s="2" customFormat="1" ht="16.05" customHeight="1" spans="1:15">
      <c r="A25" s="5"/>
      <c r="B25" s="5"/>
      <c r="C25" s="5" t="s">
        <v>48</v>
      </c>
      <c r="D25" s="43" t="s">
        <v>178</v>
      </c>
      <c r="E25" s="44"/>
      <c r="F25" s="45"/>
      <c r="G25" s="46" t="s">
        <v>127</v>
      </c>
      <c r="H25" s="21">
        <v>1</v>
      </c>
      <c r="I25" s="5">
        <v>10</v>
      </c>
      <c r="J25" s="5"/>
      <c r="K25" s="5">
        <v>10</v>
      </c>
      <c r="L25" s="5"/>
      <c r="M25" s="5"/>
      <c r="N25" s="5"/>
      <c r="O25" s="24"/>
    </row>
    <row r="26" s="2" customFormat="1" ht="16.05" customHeight="1" spans="1:15">
      <c r="A26" s="5"/>
      <c r="B26" s="5"/>
      <c r="C26" s="5"/>
      <c r="D26" s="43" t="s">
        <v>154</v>
      </c>
      <c r="E26" s="44"/>
      <c r="F26" s="45"/>
      <c r="G26" s="46" t="s">
        <v>153</v>
      </c>
      <c r="H26" s="21">
        <v>0.95</v>
      </c>
      <c r="I26" s="5">
        <v>10</v>
      </c>
      <c r="J26" s="5"/>
      <c r="K26" s="5">
        <v>9.5</v>
      </c>
      <c r="L26" s="5"/>
      <c r="M26" s="5"/>
      <c r="N26" s="5"/>
      <c r="O26" s="24"/>
    </row>
    <row r="27" s="2" customFormat="1" ht="16.05" customHeight="1" spans="1:15">
      <c r="A27" s="5"/>
      <c r="B27" s="5"/>
      <c r="C27" s="5" t="s">
        <v>51</v>
      </c>
      <c r="D27" s="20"/>
      <c r="E27" s="20"/>
      <c r="F27" s="20"/>
      <c r="G27" s="5"/>
      <c r="H27" s="5"/>
      <c r="I27" s="5"/>
      <c r="J27" s="5"/>
      <c r="K27" s="5" t="str">
        <f>IFERROR(H27/G27*I27,"")</f>
        <v/>
      </c>
      <c r="L27" s="5"/>
      <c r="M27" s="5"/>
      <c r="N27" s="5"/>
      <c r="O27" s="24"/>
    </row>
    <row r="28" s="2" customFormat="1" ht="27.1" customHeight="1" spans="1:15">
      <c r="A28" s="5"/>
      <c r="B28" s="5"/>
      <c r="C28" s="5" t="s">
        <v>52</v>
      </c>
      <c r="D28" s="43" t="s">
        <v>87</v>
      </c>
      <c r="E28" s="44"/>
      <c r="F28" s="45"/>
      <c r="G28" s="46" t="s">
        <v>129</v>
      </c>
      <c r="H28" s="21">
        <v>1</v>
      </c>
      <c r="I28" s="5">
        <v>5</v>
      </c>
      <c r="J28" s="5"/>
      <c r="K28" s="5">
        <v>5</v>
      </c>
      <c r="L28" s="5"/>
      <c r="M28" s="5"/>
      <c r="N28" s="5"/>
      <c r="O28" s="24"/>
    </row>
    <row r="29" s="2" customFormat="1" ht="16.05" customHeight="1" spans="1:15">
      <c r="A29" s="5"/>
      <c r="B29" s="5"/>
      <c r="C29" s="5"/>
      <c r="D29" s="43" t="s">
        <v>130</v>
      </c>
      <c r="E29" s="44"/>
      <c r="F29" s="45"/>
      <c r="G29" s="46" t="s">
        <v>179</v>
      </c>
      <c r="H29" s="5" t="s">
        <v>180</v>
      </c>
      <c r="I29" s="5">
        <v>5</v>
      </c>
      <c r="J29" s="5"/>
      <c r="K29" s="5">
        <v>5</v>
      </c>
      <c r="L29" s="5"/>
      <c r="M29" s="5"/>
      <c r="N29" s="5"/>
      <c r="O29" s="24"/>
    </row>
    <row r="30" s="2" customFormat="1" ht="24.05" customHeight="1" spans="1:15">
      <c r="A30" s="5"/>
      <c r="B30" s="5" t="s">
        <v>56</v>
      </c>
      <c r="C30" s="5" t="s">
        <v>57</v>
      </c>
      <c r="D30" s="43" t="s">
        <v>156</v>
      </c>
      <c r="E30" s="44"/>
      <c r="F30" s="45"/>
      <c r="G30" s="46" t="s">
        <v>133</v>
      </c>
      <c r="H30" s="21">
        <v>0.96</v>
      </c>
      <c r="I30" s="5">
        <v>10</v>
      </c>
      <c r="J30" s="5"/>
      <c r="K30" s="5">
        <v>10</v>
      </c>
      <c r="L30" s="5"/>
      <c r="M30" s="5"/>
      <c r="N30" s="5"/>
      <c r="O30" s="24"/>
    </row>
    <row r="31" s="2" customFormat="1" ht="16.05" customHeight="1" spans="1:15">
      <c r="A31" s="22" t="s">
        <v>60</v>
      </c>
      <c r="B31" s="22"/>
      <c r="C31" s="22"/>
      <c r="D31" s="22"/>
      <c r="E31" s="22"/>
      <c r="F31" s="22"/>
      <c r="G31" s="22"/>
      <c r="H31" s="22"/>
      <c r="I31" s="22">
        <f>SUM(I14:J30)+J6</f>
        <v>100</v>
      </c>
      <c r="J31" s="22"/>
      <c r="K31" s="5">
        <f>SUM(K14:K30)+N6</f>
        <v>95.86</v>
      </c>
      <c r="L31" s="5"/>
      <c r="M31" s="15"/>
      <c r="N31" s="15"/>
      <c r="O31" s="24"/>
    </row>
    <row r="32" s="2" customFormat="1" ht="16.05" customHeight="1" spans="15:15">
      <c r="O32" s="27"/>
    </row>
    <row r="33" s="1" customFormat="1" spans="15:15">
      <c r="O33" s="42"/>
    </row>
  </sheetData>
  <mergeCells count="128">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A31:H31"/>
    <mergeCell ref="I31:J31"/>
    <mergeCell ref="K31:L31"/>
    <mergeCell ref="M31:N31"/>
    <mergeCell ref="A10:A11"/>
    <mergeCell ref="A12:A30"/>
    <mergeCell ref="B12:B13"/>
    <mergeCell ref="B14:B23"/>
    <mergeCell ref="B24:B29"/>
    <mergeCell ref="C12:C13"/>
    <mergeCell ref="C14:C18"/>
    <mergeCell ref="C19:C21"/>
    <mergeCell ref="C25:C26"/>
    <mergeCell ref="C28:C29"/>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8"/>
  <sheetViews>
    <sheetView workbookViewId="0">
      <selection activeCell="C3" sqref="C3:N3"/>
    </sheetView>
  </sheetViews>
  <sheetFormatPr defaultColWidth="9" defaultRowHeight="13.5"/>
  <cols>
    <col min="1" max="2" width="7.65833333333333" style="1" customWidth="1"/>
    <col min="3" max="3" width="17.6583333333333" style="1" customWidth="1"/>
    <col min="4" max="4" width="9.10833333333333" style="1" customWidth="1"/>
    <col min="5" max="5" width="10.55" style="1" customWidth="1"/>
    <col min="6" max="6" width="5.89166666666667" style="1" customWidth="1"/>
    <col min="7" max="8" width="15.1083333333333" style="1" customWidth="1"/>
    <col min="9" max="9" width="4.65833333333333" style="1" customWidth="1"/>
    <col min="10" max="10" width="5.89166666666667" style="1" customWidth="1"/>
    <col min="11" max="11" width="3.89166666666667" style="1" customWidth="1"/>
    <col min="12" max="12" width="4.33333333333333" style="1" customWidth="1"/>
    <col min="13" max="13" width="6" style="1" customWidth="1"/>
    <col min="14" max="14" width="6.775" style="1" customWidth="1"/>
    <col min="15" max="15" width="48.3333333333333" style="1" customWidth="1"/>
    <col min="16" max="16384" width="9" style="1"/>
  </cols>
  <sheetData>
    <row r="1" s="1" customFormat="1" ht="20.45" customHeight="1" spans="1:14">
      <c r="A1" s="3" t="s">
        <v>0</v>
      </c>
      <c r="B1" s="3"/>
      <c r="C1" s="3"/>
      <c r="D1" s="3"/>
      <c r="E1" s="3"/>
      <c r="F1" s="3"/>
      <c r="G1" s="3"/>
      <c r="H1" s="3"/>
      <c r="I1" s="3"/>
      <c r="J1" s="3"/>
      <c r="K1" s="3"/>
      <c r="L1" s="3"/>
      <c r="M1" s="3"/>
      <c r="N1" s="3"/>
    </row>
    <row r="2" s="1" customFormat="1" ht="15.9" customHeight="1" spans="1:15">
      <c r="A2" s="4" t="s">
        <v>1</v>
      </c>
      <c r="B2" s="4"/>
      <c r="C2" s="4"/>
      <c r="D2" s="4"/>
      <c r="E2" s="4"/>
      <c r="F2" s="4"/>
      <c r="G2" s="4"/>
      <c r="H2" s="4"/>
      <c r="I2" s="4"/>
      <c r="J2" s="4"/>
      <c r="K2" s="4"/>
      <c r="L2" s="4"/>
      <c r="M2" s="4"/>
      <c r="N2" s="4"/>
      <c r="O2" s="23"/>
    </row>
    <row r="3" s="2" customFormat="1" ht="18" customHeight="1" spans="1:15">
      <c r="A3" s="5" t="s">
        <v>2</v>
      </c>
      <c r="B3" s="5"/>
      <c r="C3" s="5" t="s">
        <v>181</v>
      </c>
      <c r="D3" s="5"/>
      <c r="E3" s="5"/>
      <c r="F3" s="5"/>
      <c r="G3" s="5"/>
      <c r="H3" s="5"/>
      <c r="I3" s="5"/>
      <c r="J3" s="5"/>
      <c r="K3" s="5"/>
      <c r="L3" s="5"/>
      <c r="M3" s="5"/>
      <c r="N3" s="5"/>
      <c r="O3" s="24"/>
    </row>
    <row r="4" s="2" customFormat="1" ht="18" customHeight="1" spans="1:15">
      <c r="A4" s="5" t="s">
        <v>4</v>
      </c>
      <c r="B4" s="5"/>
      <c r="C4" s="5" t="s">
        <v>62</v>
      </c>
      <c r="D4" s="5"/>
      <c r="E4" s="5"/>
      <c r="F4" s="5"/>
      <c r="G4" s="5"/>
      <c r="H4" s="5" t="s">
        <v>6</v>
      </c>
      <c r="I4" s="5"/>
      <c r="J4" s="5" t="s">
        <v>62</v>
      </c>
      <c r="K4" s="5"/>
      <c r="L4" s="5"/>
      <c r="M4" s="5"/>
      <c r="N4" s="5"/>
      <c r="O4" s="24"/>
    </row>
    <row r="5" s="2" customFormat="1" ht="18" customHeight="1" spans="1:15">
      <c r="A5" s="6" t="s">
        <v>7</v>
      </c>
      <c r="B5" s="7"/>
      <c r="C5" s="5"/>
      <c r="D5" s="5"/>
      <c r="E5" s="5" t="s">
        <v>8</v>
      </c>
      <c r="F5" s="5" t="s">
        <v>9</v>
      </c>
      <c r="G5" s="5"/>
      <c r="H5" s="5" t="s">
        <v>10</v>
      </c>
      <c r="I5" s="5"/>
      <c r="J5" s="5" t="s">
        <v>11</v>
      </c>
      <c r="K5" s="5"/>
      <c r="L5" s="5" t="s">
        <v>12</v>
      </c>
      <c r="M5" s="5"/>
      <c r="N5" s="5" t="s">
        <v>13</v>
      </c>
      <c r="O5" s="24"/>
    </row>
    <row r="6" s="2" customFormat="1" ht="18" customHeight="1" spans="1:15">
      <c r="A6" s="8"/>
      <c r="B6" s="9"/>
      <c r="C6" s="10" t="s">
        <v>14</v>
      </c>
      <c r="D6" s="10"/>
      <c r="E6" s="29">
        <v>1300</v>
      </c>
      <c r="F6" s="29">
        <v>1300</v>
      </c>
      <c r="G6" s="29"/>
      <c r="H6" s="29">
        <v>976.677749</v>
      </c>
      <c r="I6" s="29"/>
      <c r="J6" s="5">
        <v>10</v>
      </c>
      <c r="K6" s="5"/>
      <c r="L6" s="25">
        <f t="shared" ref="L6:L9" si="0">IFERROR(H6/F6,"")</f>
        <v>0.751290576153846</v>
      </c>
      <c r="M6" s="25"/>
      <c r="N6" s="5">
        <f>IFERROR(L6*J6,"")</f>
        <v>7.51290576153846</v>
      </c>
      <c r="O6" s="26"/>
    </row>
    <row r="7" s="2" customFormat="1" ht="18" customHeight="1" spans="1:15">
      <c r="A7" s="8"/>
      <c r="B7" s="9"/>
      <c r="C7" s="5" t="s">
        <v>15</v>
      </c>
      <c r="D7" s="5"/>
      <c r="E7" s="29">
        <v>1300</v>
      </c>
      <c r="F7" s="29">
        <v>1300</v>
      </c>
      <c r="G7" s="29"/>
      <c r="H7" s="29">
        <v>976.677749</v>
      </c>
      <c r="I7" s="29"/>
      <c r="J7" s="5" t="s">
        <v>16</v>
      </c>
      <c r="K7" s="5"/>
      <c r="L7" s="25">
        <f t="shared" si="0"/>
        <v>0.751290576153846</v>
      </c>
      <c r="M7" s="25"/>
      <c r="N7" s="5" t="s">
        <v>16</v>
      </c>
      <c r="O7" s="26"/>
    </row>
    <row r="8" s="2" customFormat="1" ht="18" customHeight="1" spans="1:15">
      <c r="A8" s="12"/>
      <c r="B8" s="13"/>
      <c r="C8" s="14" t="s">
        <v>17</v>
      </c>
      <c r="D8" s="14"/>
      <c r="E8" s="11"/>
      <c r="F8" s="11"/>
      <c r="G8" s="11"/>
      <c r="H8" s="11"/>
      <c r="I8" s="11"/>
      <c r="J8" s="5" t="s">
        <v>16</v>
      </c>
      <c r="K8" s="5"/>
      <c r="L8" s="25" t="str">
        <f t="shared" si="0"/>
        <v/>
      </c>
      <c r="M8" s="25"/>
      <c r="N8" s="5" t="s">
        <v>16</v>
      </c>
      <c r="O8" s="26"/>
    </row>
    <row r="9" s="2" customFormat="1" ht="18" customHeight="1" spans="1:15">
      <c r="A9" s="15"/>
      <c r="B9" s="15"/>
      <c r="C9" s="14" t="s">
        <v>18</v>
      </c>
      <c r="D9" s="14"/>
      <c r="E9" s="11"/>
      <c r="F9" s="11"/>
      <c r="G9" s="11"/>
      <c r="H9" s="11"/>
      <c r="I9" s="11"/>
      <c r="J9" s="5" t="s">
        <v>16</v>
      </c>
      <c r="K9" s="5"/>
      <c r="L9" s="25" t="str">
        <f t="shared" si="0"/>
        <v/>
      </c>
      <c r="M9" s="25"/>
      <c r="N9" s="5" t="s">
        <v>16</v>
      </c>
      <c r="O9" s="26"/>
    </row>
    <row r="10" s="2" customFormat="1" ht="18" customHeight="1" spans="1:15">
      <c r="A10" s="5" t="s">
        <v>19</v>
      </c>
      <c r="B10" s="5" t="s">
        <v>20</v>
      </c>
      <c r="C10" s="5"/>
      <c r="D10" s="5"/>
      <c r="E10" s="5"/>
      <c r="F10" s="5"/>
      <c r="G10" s="5"/>
      <c r="H10" s="5" t="s">
        <v>21</v>
      </c>
      <c r="I10" s="5"/>
      <c r="J10" s="5"/>
      <c r="K10" s="5"/>
      <c r="L10" s="5"/>
      <c r="M10" s="5"/>
      <c r="N10" s="5"/>
      <c r="O10" s="24"/>
    </row>
    <row r="11" s="2" customFormat="1" ht="54" customHeight="1" spans="1:15">
      <c r="A11" s="5"/>
      <c r="B11" s="16" t="s">
        <v>182</v>
      </c>
      <c r="C11" s="16"/>
      <c r="D11" s="16"/>
      <c r="E11" s="16"/>
      <c r="F11" s="16"/>
      <c r="G11" s="16"/>
      <c r="H11" s="16" t="s">
        <v>183</v>
      </c>
      <c r="I11" s="16"/>
      <c r="J11" s="16"/>
      <c r="K11" s="16"/>
      <c r="L11" s="16"/>
      <c r="M11" s="16"/>
      <c r="N11" s="16"/>
      <c r="O11" s="27"/>
    </row>
    <row r="12" s="2" customFormat="1" ht="18" customHeight="1" spans="1:15">
      <c r="A12" s="5" t="s">
        <v>24</v>
      </c>
      <c r="B12" s="5" t="s">
        <v>25</v>
      </c>
      <c r="C12" s="5" t="s">
        <v>26</v>
      </c>
      <c r="D12" s="5" t="s">
        <v>27</v>
      </c>
      <c r="E12" s="5"/>
      <c r="F12" s="5"/>
      <c r="G12" s="5" t="s">
        <v>28</v>
      </c>
      <c r="H12" s="5" t="s">
        <v>29</v>
      </c>
      <c r="I12" s="5" t="s">
        <v>11</v>
      </c>
      <c r="J12" s="5"/>
      <c r="K12" s="5" t="s">
        <v>13</v>
      </c>
      <c r="L12" s="5"/>
      <c r="M12" s="5" t="s">
        <v>30</v>
      </c>
      <c r="N12" s="5"/>
      <c r="O12" s="24"/>
    </row>
    <row r="13" s="2" customFormat="1" ht="18" customHeight="1" spans="1:15">
      <c r="A13" s="5"/>
      <c r="B13" s="5"/>
      <c r="C13" s="5"/>
      <c r="D13" s="5"/>
      <c r="E13" s="5"/>
      <c r="F13" s="5"/>
      <c r="G13" s="5"/>
      <c r="H13" s="5"/>
      <c r="I13" s="5"/>
      <c r="J13" s="5"/>
      <c r="K13" s="5"/>
      <c r="L13" s="5"/>
      <c r="M13" s="5"/>
      <c r="N13" s="5"/>
      <c r="O13" s="24"/>
    </row>
    <row r="14" s="2" customFormat="1" ht="18" customHeight="1" spans="1:15">
      <c r="A14" s="5"/>
      <c r="B14" s="5" t="s">
        <v>31</v>
      </c>
      <c r="C14" s="5" t="s">
        <v>32</v>
      </c>
      <c r="D14" s="30" t="s">
        <v>184</v>
      </c>
      <c r="E14" s="31"/>
      <c r="F14" s="32"/>
      <c r="G14" s="33" t="s">
        <v>185</v>
      </c>
      <c r="H14" s="5" t="s">
        <v>186</v>
      </c>
      <c r="I14" s="5">
        <v>2</v>
      </c>
      <c r="J14" s="5"/>
      <c r="K14" s="5">
        <v>0</v>
      </c>
      <c r="L14" s="5"/>
      <c r="M14" s="5"/>
      <c r="N14" s="5"/>
      <c r="O14" s="24"/>
    </row>
    <row r="15" s="2" customFormat="1" ht="18" customHeight="1" spans="1:15">
      <c r="A15" s="5"/>
      <c r="B15" s="5"/>
      <c r="C15" s="5"/>
      <c r="D15" s="34" t="s">
        <v>187</v>
      </c>
      <c r="E15" s="35"/>
      <c r="F15" s="36"/>
      <c r="G15" s="33" t="s">
        <v>188</v>
      </c>
      <c r="H15" s="5" t="s">
        <v>189</v>
      </c>
      <c r="I15" s="5">
        <v>2</v>
      </c>
      <c r="J15" s="5"/>
      <c r="K15" s="5">
        <v>0</v>
      </c>
      <c r="L15" s="5"/>
      <c r="M15" s="5"/>
      <c r="N15" s="5"/>
      <c r="O15" s="24"/>
    </row>
    <row r="16" s="2" customFormat="1" ht="18" customHeight="1" spans="1:15">
      <c r="A16" s="5"/>
      <c r="B16" s="5"/>
      <c r="C16" s="5"/>
      <c r="D16" s="34" t="s">
        <v>190</v>
      </c>
      <c r="E16" s="35"/>
      <c r="F16" s="36"/>
      <c r="G16" s="33" t="s">
        <v>191</v>
      </c>
      <c r="H16" s="5" t="s">
        <v>192</v>
      </c>
      <c r="I16" s="5">
        <v>4</v>
      </c>
      <c r="J16" s="5"/>
      <c r="K16" s="5">
        <v>4</v>
      </c>
      <c r="L16" s="5"/>
      <c r="M16" s="5"/>
      <c r="N16" s="5"/>
      <c r="O16" s="24"/>
    </row>
    <row r="17" s="2" customFormat="1" ht="18" customHeight="1" spans="1:15">
      <c r="A17" s="5"/>
      <c r="B17" s="5"/>
      <c r="C17" s="5"/>
      <c r="D17" s="34" t="s">
        <v>193</v>
      </c>
      <c r="E17" s="35"/>
      <c r="F17" s="36"/>
      <c r="G17" s="33" t="s">
        <v>194</v>
      </c>
      <c r="H17" s="5" t="s">
        <v>195</v>
      </c>
      <c r="I17" s="5">
        <v>4</v>
      </c>
      <c r="J17" s="5"/>
      <c r="K17" s="5">
        <v>4</v>
      </c>
      <c r="L17" s="5"/>
      <c r="M17" s="5"/>
      <c r="N17" s="5"/>
      <c r="O17" s="24"/>
    </row>
    <row r="18" s="2" customFormat="1" ht="18" customHeight="1" spans="1:15">
      <c r="A18" s="5"/>
      <c r="B18" s="5"/>
      <c r="C18" s="5"/>
      <c r="D18" s="34" t="s">
        <v>196</v>
      </c>
      <c r="E18" s="35"/>
      <c r="F18" s="36"/>
      <c r="G18" s="33" t="s">
        <v>197</v>
      </c>
      <c r="H18" s="33" t="s">
        <v>198</v>
      </c>
      <c r="I18" s="5">
        <v>4</v>
      </c>
      <c r="J18" s="5"/>
      <c r="K18" s="5">
        <v>4</v>
      </c>
      <c r="L18" s="5"/>
      <c r="M18" s="5"/>
      <c r="N18" s="5"/>
      <c r="O18" s="24"/>
    </row>
    <row r="19" s="2" customFormat="1" ht="18" customHeight="1" spans="1:15">
      <c r="A19" s="5"/>
      <c r="B19" s="5"/>
      <c r="C19" s="5"/>
      <c r="D19" s="37" t="s">
        <v>199</v>
      </c>
      <c r="E19" s="38"/>
      <c r="F19" s="39"/>
      <c r="G19" s="33" t="s">
        <v>200</v>
      </c>
      <c r="H19" s="33" t="s">
        <v>201</v>
      </c>
      <c r="I19" s="5">
        <v>4</v>
      </c>
      <c r="J19" s="5"/>
      <c r="K19" s="5">
        <v>4</v>
      </c>
      <c r="L19" s="5"/>
      <c r="M19" s="5"/>
      <c r="N19" s="5"/>
      <c r="O19" s="24"/>
    </row>
    <row r="20" s="2" customFormat="1" ht="18" customHeight="1" spans="1:15">
      <c r="A20" s="5"/>
      <c r="B20" s="5"/>
      <c r="C20" s="5" t="s">
        <v>35</v>
      </c>
      <c r="D20" s="30" t="s">
        <v>202</v>
      </c>
      <c r="E20" s="31"/>
      <c r="F20" s="32"/>
      <c r="G20" s="33" t="s">
        <v>97</v>
      </c>
      <c r="H20" s="40">
        <v>1</v>
      </c>
      <c r="I20" s="5">
        <v>3</v>
      </c>
      <c r="J20" s="5"/>
      <c r="K20" s="5">
        <v>3</v>
      </c>
      <c r="L20" s="5"/>
      <c r="M20" s="5"/>
      <c r="N20" s="5"/>
      <c r="O20" s="24"/>
    </row>
    <row r="21" s="2" customFormat="1" ht="18" customHeight="1" spans="1:15">
      <c r="A21" s="5"/>
      <c r="B21" s="5"/>
      <c r="C21" s="5"/>
      <c r="D21" s="37" t="s">
        <v>203</v>
      </c>
      <c r="E21" s="38"/>
      <c r="F21" s="39"/>
      <c r="G21" s="33" t="s">
        <v>97</v>
      </c>
      <c r="H21" s="40">
        <v>1</v>
      </c>
      <c r="I21" s="5">
        <v>3</v>
      </c>
      <c r="J21" s="5"/>
      <c r="K21" s="5">
        <v>3</v>
      </c>
      <c r="L21" s="5"/>
      <c r="M21" s="5"/>
      <c r="N21" s="5"/>
      <c r="O21" s="24"/>
    </row>
    <row r="22" s="2" customFormat="1" ht="18" customHeight="1" spans="1:15">
      <c r="A22" s="5"/>
      <c r="B22" s="5"/>
      <c r="C22" s="5" t="s">
        <v>38</v>
      </c>
      <c r="D22" s="30" t="s">
        <v>204</v>
      </c>
      <c r="E22" s="31"/>
      <c r="F22" s="32"/>
      <c r="G22" s="33" t="s">
        <v>97</v>
      </c>
      <c r="H22" s="40">
        <v>1</v>
      </c>
      <c r="I22" s="5">
        <v>3</v>
      </c>
      <c r="J22" s="5"/>
      <c r="K22" s="5">
        <v>3</v>
      </c>
      <c r="L22" s="5"/>
      <c r="M22" s="5"/>
      <c r="N22" s="5"/>
      <c r="O22" s="24"/>
    </row>
    <row r="23" s="2" customFormat="1" ht="18" customHeight="1" spans="1:15">
      <c r="A23" s="5"/>
      <c r="B23" s="5"/>
      <c r="C23" s="5"/>
      <c r="D23" s="34" t="s">
        <v>205</v>
      </c>
      <c r="E23" s="35"/>
      <c r="F23" s="36"/>
      <c r="G23" s="33" t="s">
        <v>206</v>
      </c>
      <c r="H23" s="33" t="s">
        <v>206</v>
      </c>
      <c r="I23" s="5">
        <v>3</v>
      </c>
      <c r="J23" s="5"/>
      <c r="K23" s="5">
        <v>3</v>
      </c>
      <c r="L23" s="5"/>
      <c r="M23" s="5"/>
      <c r="N23" s="5"/>
      <c r="O23" s="24"/>
    </row>
    <row r="24" s="2" customFormat="1" ht="18" customHeight="1" spans="1:15">
      <c r="A24" s="5"/>
      <c r="B24" s="5"/>
      <c r="C24" s="5"/>
      <c r="D24" s="37" t="s">
        <v>207</v>
      </c>
      <c r="E24" s="38"/>
      <c r="F24" s="39"/>
      <c r="G24" s="33" t="s">
        <v>208</v>
      </c>
      <c r="H24" s="33" t="s">
        <v>208</v>
      </c>
      <c r="I24" s="5">
        <v>3</v>
      </c>
      <c r="J24" s="5"/>
      <c r="K24" s="5">
        <v>3</v>
      </c>
      <c r="L24" s="5"/>
      <c r="M24" s="5"/>
      <c r="N24" s="5"/>
      <c r="O24" s="28"/>
    </row>
    <row r="25" s="2" customFormat="1" ht="18" customHeight="1" spans="1:15">
      <c r="A25" s="5"/>
      <c r="B25" s="5"/>
      <c r="C25" s="5" t="s">
        <v>41</v>
      </c>
      <c r="D25" s="30" t="s">
        <v>209</v>
      </c>
      <c r="E25" s="31"/>
      <c r="F25" s="32"/>
      <c r="G25" s="33" t="s">
        <v>210</v>
      </c>
      <c r="H25" s="33" t="s">
        <v>211</v>
      </c>
      <c r="I25" s="5">
        <v>3</v>
      </c>
      <c r="J25" s="5"/>
      <c r="K25" s="5">
        <v>3</v>
      </c>
      <c r="L25" s="5"/>
      <c r="M25" s="5"/>
      <c r="N25" s="5"/>
      <c r="O25" s="28"/>
    </row>
    <row r="26" s="2" customFormat="1" ht="18" customHeight="1" spans="1:15">
      <c r="A26" s="5"/>
      <c r="B26" s="5"/>
      <c r="C26" s="5"/>
      <c r="D26" s="34" t="s">
        <v>212</v>
      </c>
      <c r="E26" s="35"/>
      <c r="F26" s="36"/>
      <c r="G26" s="33" t="s">
        <v>213</v>
      </c>
      <c r="H26" s="33" t="s">
        <v>214</v>
      </c>
      <c r="I26" s="5">
        <v>3</v>
      </c>
      <c r="J26" s="5"/>
      <c r="K26" s="5">
        <v>3</v>
      </c>
      <c r="L26" s="5"/>
      <c r="M26" s="5"/>
      <c r="N26" s="5"/>
      <c r="O26" s="24"/>
    </row>
    <row r="27" s="2" customFormat="1" ht="18" customHeight="1" spans="1:15">
      <c r="A27" s="5"/>
      <c r="B27" s="5"/>
      <c r="C27" s="5"/>
      <c r="D27" s="34" t="s">
        <v>215</v>
      </c>
      <c r="E27" s="35"/>
      <c r="F27" s="36"/>
      <c r="G27" s="33" t="s">
        <v>216</v>
      </c>
      <c r="H27" s="33" t="s">
        <v>217</v>
      </c>
      <c r="I27" s="5">
        <v>3</v>
      </c>
      <c r="J27" s="5"/>
      <c r="K27" s="5">
        <v>3</v>
      </c>
      <c r="L27" s="5"/>
      <c r="M27" s="5"/>
      <c r="N27" s="5"/>
      <c r="O27" s="24"/>
    </row>
    <row r="28" s="2" customFormat="1" ht="18" customHeight="1" spans="1:15">
      <c r="A28" s="5"/>
      <c r="B28" s="5"/>
      <c r="C28" s="5"/>
      <c r="D28" s="34" t="s">
        <v>218</v>
      </c>
      <c r="E28" s="35"/>
      <c r="F28" s="36"/>
      <c r="G28" s="33" t="s">
        <v>219</v>
      </c>
      <c r="H28" s="33" t="s">
        <v>220</v>
      </c>
      <c r="I28" s="5">
        <v>3</v>
      </c>
      <c r="J28" s="5"/>
      <c r="K28" s="5">
        <v>3</v>
      </c>
      <c r="L28" s="5"/>
      <c r="M28" s="5"/>
      <c r="N28" s="5"/>
      <c r="O28" s="24"/>
    </row>
    <row r="29" s="2" customFormat="1" ht="18" customHeight="1" spans="1:15">
      <c r="A29" s="5"/>
      <c r="B29" s="5"/>
      <c r="C29" s="5"/>
      <c r="D29" s="37" t="s">
        <v>221</v>
      </c>
      <c r="E29" s="38"/>
      <c r="F29" s="39"/>
      <c r="G29" s="33" t="s">
        <v>222</v>
      </c>
      <c r="H29" s="33" t="s">
        <v>223</v>
      </c>
      <c r="I29" s="5">
        <v>3</v>
      </c>
      <c r="J29" s="5"/>
      <c r="K29" s="5">
        <v>3</v>
      </c>
      <c r="L29" s="5"/>
      <c r="M29" s="5"/>
      <c r="N29" s="5"/>
      <c r="O29" s="24"/>
    </row>
    <row r="30" s="2" customFormat="1" ht="18" customHeight="1" spans="1:15">
      <c r="A30" s="5"/>
      <c r="B30" s="5" t="s">
        <v>46</v>
      </c>
      <c r="C30" s="5" t="s">
        <v>47</v>
      </c>
      <c r="D30" s="20"/>
      <c r="E30" s="20"/>
      <c r="F30" s="20"/>
      <c r="G30" s="5"/>
      <c r="H30" s="5"/>
      <c r="I30" s="5"/>
      <c r="J30" s="5"/>
      <c r="K30" s="5"/>
      <c r="L30" s="5"/>
      <c r="M30" s="5"/>
      <c r="N30" s="5"/>
      <c r="O30" s="24"/>
    </row>
    <row r="31" s="2" customFormat="1" ht="27.1" customHeight="1" spans="1:15">
      <c r="A31" s="5"/>
      <c r="B31" s="5"/>
      <c r="C31" s="5" t="s">
        <v>48</v>
      </c>
      <c r="D31" s="20" t="s">
        <v>224</v>
      </c>
      <c r="E31" s="20"/>
      <c r="F31" s="20"/>
      <c r="G31" s="33" t="s">
        <v>127</v>
      </c>
      <c r="H31" s="21">
        <v>0.95</v>
      </c>
      <c r="I31" s="5">
        <v>15</v>
      </c>
      <c r="J31" s="5"/>
      <c r="K31" s="5">
        <v>14.25</v>
      </c>
      <c r="L31" s="5"/>
      <c r="M31" s="5"/>
      <c r="N31" s="5"/>
      <c r="O31" s="24"/>
    </row>
    <row r="32" s="2" customFormat="1" ht="18" customHeight="1" spans="1:15">
      <c r="A32" s="5"/>
      <c r="B32" s="5"/>
      <c r="C32" s="5" t="s">
        <v>51</v>
      </c>
      <c r="D32" s="20"/>
      <c r="E32" s="20"/>
      <c r="F32" s="20"/>
      <c r="G32" s="5"/>
      <c r="H32" s="5"/>
      <c r="I32" s="5"/>
      <c r="J32" s="5"/>
      <c r="K32" s="5"/>
      <c r="L32" s="5"/>
      <c r="M32" s="5"/>
      <c r="N32" s="5"/>
      <c r="O32" s="24"/>
    </row>
    <row r="33" s="2" customFormat="1" ht="18" customHeight="1" spans="1:15">
      <c r="A33" s="5"/>
      <c r="B33" s="5"/>
      <c r="C33" s="5" t="s">
        <v>52</v>
      </c>
      <c r="D33" s="20" t="s">
        <v>225</v>
      </c>
      <c r="E33" s="20"/>
      <c r="F33" s="20"/>
      <c r="G33" s="33" t="s">
        <v>226</v>
      </c>
      <c r="H33" s="5" t="s">
        <v>227</v>
      </c>
      <c r="I33" s="5">
        <v>15</v>
      </c>
      <c r="J33" s="5"/>
      <c r="K33" s="5">
        <v>15</v>
      </c>
      <c r="L33" s="5"/>
      <c r="M33" s="5"/>
      <c r="N33" s="5"/>
      <c r="O33" s="24"/>
    </row>
    <row r="34" s="2" customFormat="1" ht="18" customHeight="1" spans="1:15">
      <c r="A34" s="5"/>
      <c r="B34" s="5" t="s">
        <v>56</v>
      </c>
      <c r="C34" s="5" t="s">
        <v>57</v>
      </c>
      <c r="D34" s="30" t="s">
        <v>228</v>
      </c>
      <c r="E34" s="31"/>
      <c r="F34" s="32"/>
      <c r="G34" s="33" t="s">
        <v>133</v>
      </c>
      <c r="H34" s="21">
        <v>0.96</v>
      </c>
      <c r="I34" s="5">
        <v>5</v>
      </c>
      <c r="J34" s="5"/>
      <c r="K34" s="5">
        <v>5</v>
      </c>
      <c r="L34" s="5"/>
      <c r="M34" s="5"/>
      <c r="N34" s="5"/>
      <c r="O34" s="24"/>
    </row>
    <row r="35" s="2" customFormat="1" ht="18" customHeight="1" spans="1:15">
      <c r="A35" s="5"/>
      <c r="B35" s="5"/>
      <c r="C35" s="5"/>
      <c r="D35" s="37" t="s">
        <v>229</v>
      </c>
      <c r="E35" s="38"/>
      <c r="F35" s="39"/>
      <c r="G35" s="33" t="s">
        <v>133</v>
      </c>
      <c r="H35" s="21">
        <v>0.96</v>
      </c>
      <c r="I35" s="5">
        <v>5</v>
      </c>
      <c r="J35" s="5"/>
      <c r="K35" s="5">
        <v>5</v>
      </c>
      <c r="L35" s="5"/>
      <c r="M35" s="5"/>
      <c r="N35" s="5"/>
      <c r="O35" s="24"/>
    </row>
    <row r="36" s="2" customFormat="1" ht="18" customHeight="1" spans="1:15">
      <c r="A36" s="22" t="s">
        <v>60</v>
      </c>
      <c r="B36" s="22"/>
      <c r="C36" s="22"/>
      <c r="D36" s="22"/>
      <c r="E36" s="22"/>
      <c r="F36" s="22"/>
      <c r="G36" s="22"/>
      <c r="H36" s="22"/>
      <c r="I36" s="22">
        <f>SUM(I14:J35)+J6</f>
        <v>100</v>
      </c>
      <c r="J36" s="22"/>
      <c r="K36" s="41">
        <f>SUM(K14:K35)+N6</f>
        <v>92.7629057615385</v>
      </c>
      <c r="L36" s="41"/>
      <c r="M36" s="15"/>
      <c r="N36" s="15"/>
      <c r="O36" s="24"/>
    </row>
    <row r="37" s="2" customFormat="1" ht="18" customHeight="1" spans="15:15">
      <c r="O37" s="27"/>
    </row>
    <row r="38" s="1" customFormat="1" ht="18" customHeight="1" spans="15:15">
      <c r="O38" s="42"/>
    </row>
  </sheetData>
  <mergeCells count="150">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A36:H36"/>
    <mergeCell ref="I36:J36"/>
    <mergeCell ref="K36:L36"/>
    <mergeCell ref="M36:N36"/>
    <mergeCell ref="A10:A11"/>
    <mergeCell ref="A12:A35"/>
    <mergeCell ref="B12:B13"/>
    <mergeCell ref="B14:B29"/>
    <mergeCell ref="B30:B33"/>
    <mergeCell ref="B34:B35"/>
    <mergeCell ref="C12:C13"/>
    <mergeCell ref="C14:C19"/>
    <mergeCell ref="C20:C21"/>
    <mergeCell ref="C22:C24"/>
    <mergeCell ref="C25:C29"/>
    <mergeCell ref="C34:C35"/>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abSelected="1" workbookViewId="0">
      <selection activeCell="O20" sqref="O20"/>
    </sheetView>
  </sheetViews>
  <sheetFormatPr defaultColWidth="9" defaultRowHeight="13.5"/>
  <cols>
    <col min="1" max="2" width="7.225" style="1" customWidth="1"/>
    <col min="3" max="3" width="15.4416666666667" style="1" customWidth="1"/>
    <col min="4" max="4" width="8.775" style="1" customWidth="1"/>
    <col min="5" max="5" width="11" style="1" customWidth="1"/>
    <col min="6" max="6" width="5.89166666666667" style="1" customWidth="1"/>
    <col min="7" max="8" width="14.4416666666667" style="1" customWidth="1"/>
    <col min="9" max="9" width="4.66666666666667" style="1" customWidth="1"/>
    <col min="10" max="10" width="5.89166666666667" style="1" customWidth="1"/>
    <col min="11" max="11" width="3.89166666666667" style="1" customWidth="1"/>
    <col min="12" max="12" width="4.33333333333333" style="1" customWidth="1"/>
    <col min="13" max="13" width="6" style="1" customWidth="1"/>
    <col min="14" max="14" width="6.775" style="1" customWidth="1"/>
    <col min="15" max="15" width="48.3333333333333" style="1" customWidth="1"/>
    <col min="16" max="16384" width="9" style="1"/>
  </cols>
  <sheetData>
    <row r="1" s="1" customFormat="1" ht="20.45" customHeight="1" spans="1:14">
      <c r="A1" s="3" t="s">
        <v>0</v>
      </c>
      <c r="B1" s="3"/>
      <c r="C1" s="3"/>
      <c r="D1" s="3"/>
      <c r="E1" s="3"/>
      <c r="F1" s="3"/>
      <c r="G1" s="3"/>
      <c r="H1" s="3"/>
      <c r="I1" s="3"/>
      <c r="J1" s="3"/>
      <c r="K1" s="3"/>
      <c r="L1" s="3"/>
      <c r="M1" s="3"/>
      <c r="N1" s="3"/>
    </row>
    <row r="2" s="1" customFormat="1" ht="15.9" customHeight="1" spans="1:15">
      <c r="A2" s="4" t="s">
        <v>1</v>
      </c>
      <c r="B2" s="4"/>
      <c r="C2" s="4"/>
      <c r="D2" s="4"/>
      <c r="E2" s="4"/>
      <c r="F2" s="4"/>
      <c r="G2" s="4"/>
      <c r="H2" s="4"/>
      <c r="I2" s="4"/>
      <c r="J2" s="4"/>
      <c r="K2" s="4"/>
      <c r="L2" s="4"/>
      <c r="M2" s="4"/>
      <c r="N2" s="4"/>
      <c r="O2" s="23"/>
    </row>
    <row r="3" s="2" customFormat="1" ht="16.95" customHeight="1" spans="1:15">
      <c r="A3" s="5" t="s">
        <v>2</v>
      </c>
      <c r="B3" s="5"/>
      <c r="C3" s="5" t="s">
        <v>230</v>
      </c>
      <c r="D3" s="5"/>
      <c r="E3" s="5"/>
      <c r="F3" s="5"/>
      <c r="G3" s="5"/>
      <c r="H3" s="5"/>
      <c r="I3" s="5"/>
      <c r="J3" s="5"/>
      <c r="K3" s="5"/>
      <c r="L3" s="5"/>
      <c r="M3" s="5"/>
      <c r="N3" s="5"/>
      <c r="O3" s="24"/>
    </row>
    <row r="4" s="2" customFormat="1" ht="16.95" customHeight="1" spans="1:15">
      <c r="A4" s="5" t="s">
        <v>4</v>
      </c>
      <c r="B4" s="5"/>
      <c r="C4" s="5" t="s">
        <v>5</v>
      </c>
      <c r="D4" s="5"/>
      <c r="E4" s="5"/>
      <c r="F4" s="5"/>
      <c r="G4" s="5"/>
      <c r="H4" s="5" t="s">
        <v>6</v>
      </c>
      <c r="I4" s="5"/>
      <c r="J4" s="5" t="s">
        <v>5</v>
      </c>
      <c r="K4" s="5"/>
      <c r="L4" s="5"/>
      <c r="M4" s="5"/>
      <c r="N4" s="5"/>
      <c r="O4" s="24"/>
    </row>
    <row r="5" s="2" customFormat="1" ht="16.95" customHeight="1" spans="1:15">
      <c r="A5" s="6" t="s">
        <v>7</v>
      </c>
      <c r="B5" s="7"/>
      <c r="C5" s="5"/>
      <c r="D5" s="5"/>
      <c r="E5" s="5" t="s">
        <v>8</v>
      </c>
      <c r="F5" s="5" t="s">
        <v>9</v>
      </c>
      <c r="G5" s="5"/>
      <c r="H5" s="5" t="s">
        <v>10</v>
      </c>
      <c r="I5" s="5"/>
      <c r="J5" s="5" t="s">
        <v>11</v>
      </c>
      <c r="K5" s="5"/>
      <c r="L5" s="5" t="s">
        <v>12</v>
      </c>
      <c r="M5" s="5"/>
      <c r="N5" s="5" t="s">
        <v>13</v>
      </c>
      <c r="O5" s="24"/>
    </row>
    <row r="6" s="2" customFormat="1" ht="16.95" customHeight="1" spans="1:15">
      <c r="A6" s="8"/>
      <c r="B6" s="9"/>
      <c r="C6" s="10" t="s">
        <v>14</v>
      </c>
      <c r="D6" s="10"/>
      <c r="E6" s="11">
        <v>1.2</v>
      </c>
      <c r="F6" s="11">
        <v>1.2</v>
      </c>
      <c r="G6" s="11"/>
      <c r="H6" s="11">
        <f>H7+H8+H9</f>
        <v>1.2</v>
      </c>
      <c r="I6" s="11"/>
      <c r="J6" s="5">
        <v>10</v>
      </c>
      <c r="K6" s="5"/>
      <c r="L6" s="25">
        <f t="shared" ref="L6:L9" si="0">IFERROR(H6/F6,"")</f>
        <v>1</v>
      </c>
      <c r="M6" s="25"/>
      <c r="N6" s="5">
        <f>IFERROR(L6*J6,"")</f>
        <v>10</v>
      </c>
      <c r="O6" s="26"/>
    </row>
    <row r="7" s="2" customFormat="1" ht="16.95" customHeight="1" spans="1:15">
      <c r="A7" s="8"/>
      <c r="B7" s="9"/>
      <c r="C7" s="5" t="s">
        <v>15</v>
      </c>
      <c r="D7" s="5"/>
      <c r="E7" s="11">
        <v>1.2</v>
      </c>
      <c r="F7" s="11">
        <v>1.2</v>
      </c>
      <c r="G7" s="11"/>
      <c r="H7" s="11">
        <v>1.2</v>
      </c>
      <c r="I7" s="11"/>
      <c r="J7" s="5" t="s">
        <v>16</v>
      </c>
      <c r="K7" s="5"/>
      <c r="L7" s="25">
        <f t="shared" si="0"/>
        <v>1</v>
      </c>
      <c r="M7" s="25"/>
      <c r="N7" s="5" t="s">
        <v>16</v>
      </c>
      <c r="O7" s="26"/>
    </row>
    <row r="8" s="2" customFormat="1" ht="16.95" customHeight="1" spans="1:15">
      <c r="A8" s="12"/>
      <c r="B8" s="13"/>
      <c r="C8" s="14" t="s">
        <v>17</v>
      </c>
      <c r="D8" s="14"/>
      <c r="E8" s="11"/>
      <c r="F8" s="11"/>
      <c r="G8" s="11"/>
      <c r="H8" s="11"/>
      <c r="I8" s="11"/>
      <c r="J8" s="5" t="s">
        <v>16</v>
      </c>
      <c r="K8" s="5"/>
      <c r="L8" s="25" t="str">
        <f t="shared" si="0"/>
        <v/>
      </c>
      <c r="M8" s="25"/>
      <c r="N8" s="5" t="s">
        <v>16</v>
      </c>
      <c r="O8" s="26"/>
    </row>
    <row r="9" s="2" customFormat="1" ht="16.95" customHeight="1" spans="1:15">
      <c r="A9" s="15"/>
      <c r="B9" s="15"/>
      <c r="C9" s="14" t="s">
        <v>18</v>
      </c>
      <c r="D9" s="14"/>
      <c r="E9" s="11"/>
      <c r="F9" s="11"/>
      <c r="G9" s="11"/>
      <c r="H9" s="11"/>
      <c r="I9" s="11"/>
      <c r="J9" s="5" t="s">
        <v>16</v>
      </c>
      <c r="K9" s="5"/>
      <c r="L9" s="25" t="str">
        <f t="shared" si="0"/>
        <v/>
      </c>
      <c r="M9" s="25"/>
      <c r="N9" s="5" t="s">
        <v>16</v>
      </c>
      <c r="O9" s="26"/>
    </row>
    <row r="10" s="2" customFormat="1" ht="16.95" customHeight="1" spans="1:15">
      <c r="A10" s="5" t="s">
        <v>19</v>
      </c>
      <c r="B10" s="5" t="s">
        <v>20</v>
      </c>
      <c r="C10" s="5"/>
      <c r="D10" s="5"/>
      <c r="E10" s="5"/>
      <c r="F10" s="5"/>
      <c r="G10" s="5"/>
      <c r="H10" s="5" t="s">
        <v>21</v>
      </c>
      <c r="I10" s="5"/>
      <c r="J10" s="5"/>
      <c r="K10" s="5"/>
      <c r="L10" s="5"/>
      <c r="M10" s="5"/>
      <c r="N10" s="5"/>
      <c r="O10" s="24"/>
    </row>
    <row r="11" s="2" customFormat="1" ht="42.05" customHeight="1" spans="1:15">
      <c r="A11" s="5"/>
      <c r="B11" s="16" t="s">
        <v>231</v>
      </c>
      <c r="C11" s="16"/>
      <c r="D11" s="16"/>
      <c r="E11" s="16"/>
      <c r="F11" s="16"/>
      <c r="G11" s="16"/>
      <c r="H11" s="16" t="s">
        <v>232</v>
      </c>
      <c r="I11" s="16"/>
      <c r="J11" s="16"/>
      <c r="K11" s="16"/>
      <c r="L11" s="16"/>
      <c r="M11" s="16"/>
      <c r="N11" s="16"/>
      <c r="O11" s="27"/>
    </row>
    <row r="12" s="2" customFormat="1" ht="16.95" customHeight="1" spans="1:15">
      <c r="A12" s="5" t="s">
        <v>24</v>
      </c>
      <c r="B12" s="5" t="s">
        <v>25</v>
      </c>
      <c r="C12" s="5" t="s">
        <v>26</v>
      </c>
      <c r="D12" s="5" t="s">
        <v>27</v>
      </c>
      <c r="E12" s="5"/>
      <c r="F12" s="5"/>
      <c r="G12" s="5" t="s">
        <v>28</v>
      </c>
      <c r="H12" s="5" t="s">
        <v>29</v>
      </c>
      <c r="I12" s="5" t="s">
        <v>11</v>
      </c>
      <c r="J12" s="5"/>
      <c r="K12" s="5" t="s">
        <v>13</v>
      </c>
      <c r="L12" s="5"/>
      <c r="M12" s="5" t="s">
        <v>30</v>
      </c>
      <c r="N12" s="5"/>
      <c r="O12" s="24"/>
    </row>
    <row r="13" s="2" customFormat="1" ht="16.95" customHeight="1" spans="1:15">
      <c r="A13" s="5"/>
      <c r="B13" s="5"/>
      <c r="C13" s="5"/>
      <c r="D13" s="5"/>
      <c r="E13" s="5"/>
      <c r="F13" s="5"/>
      <c r="G13" s="5"/>
      <c r="H13" s="5"/>
      <c r="I13" s="5"/>
      <c r="J13" s="5"/>
      <c r="K13" s="5"/>
      <c r="L13" s="5"/>
      <c r="M13" s="5"/>
      <c r="N13" s="5"/>
      <c r="O13" s="24"/>
    </row>
    <row r="14" s="2" customFormat="1" ht="21.8" customHeight="1" spans="1:15">
      <c r="A14" s="5"/>
      <c r="B14" s="5" t="s">
        <v>31</v>
      </c>
      <c r="C14" s="5" t="s">
        <v>32</v>
      </c>
      <c r="D14" s="17" t="s">
        <v>233</v>
      </c>
      <c r="E14" s="17"/>
      <c r="F14" s="17"/>
      <c r="G14" s="18" t="s">
        <v>65</v>
      </c>
      <c r="H14" s="18" t="s">
        <v>65</v>
      </c>
      <c r="I14" s="5">
        <v>10</v>
      </c>
      <c r="J14" s="5"/>
      <c r="K14" s="5">
        <v>10</v>
      </c>
      <c r="L14" s="5"/>
      <c r="M14" s="5"/>
      <c r="N14" s="5"/>
      <c r="O14" s="24"/>
    </row>
    <row r="15" s="2" customFormat="1" ht="21.8" customHeight="1" spans="1:15">
      <c r="A15" s="5"/>
      <c r="B15" s="5"/>
      <c r="C15" s="5" t="s">
        <v>35</v>
      </c>
      <c r="D15" s="17" t="s">
        <v>119</v>
      </c>
      <c r="E15" s="17"/>
      <c r="F15" s="17"/>
      <c r="G15" s="19">
        <v>1</v>
      </c>
      <c r="H15" s="19">
        <v>1</v>
      </c>
      <c r="I15" s="5">
        <v>10</v>
      </c>
      <c r="J15" s="5"/>
      <c r="K15" s="5">
        <v>10</v>
      </c>
      <c r="L15" s="5"/>
      <c r="M15" s="5"/>
      <c r="N15" s="5"/>
      <c r="O15" s="24"/>
    </row>
    <row r="16" s="2" customFormat="1" ht="21.8" customHeight="1" spans="1:15">
      <c r="A16" s="5"/>
      <c r="B16" s="5"/>
      <c r="C16" s="5"/>
      <c r="D16" s="17" t="s">
        <v>37</v>
      </c>
      <c r="E16" s="17"/>
      <c r="F16" s="17"/>
      <c r="G16" s="19">
        <v>1</v>
      </c>
      <c r="H16" s="19">
        <v>1</v>
      </c>
      <c r="I16" s="5">
        <v>10</v>
      </c>
      <c r="J16" s="5"/>
      <c r="K16" s="5">
        <v>10</v>
      </c>
      <c r="L16" s="5"/>
      <c r="M16" s="5"/>
      <c r="N16" s="5"/>
      <c r="O16" s="24"/>
    </row>
    <row r="17" s="2" customFormat="1" ht="21.8" customHeight="1" spans="1:15">
      <c r="A17" s="5"/>
      <c r="B17" s="5"/>
      <c r="C17" s="5" t="s">
        <v>38</v>
      </c>
      <c r="D17" s="17" t="s">
        <v>174</v>
      </c>
      <c r="E17" s="17"/>
      <c r="F17" s="17"/>
      <c r="G17" s="18" t="s">
        <v>67</v>
      </c>
      <c r="H17" s="18" t="s">
        <v>67</v>
      </c>
      <c r="I17" s="5">
        <v>10</v>
      </c>
      <c r="J17" s="5"/>
      <c r="K17" s="5">
        <v>10</v>
      </c>
      <c r="L17" s="5"/>
      <c r="M17" s="5"/>
      <c r="N17" s="5"/>
      <c r="O17" s="24"/>
    </row>
    <row r="18" s="2" customFormat="1" ht="21.8" customHeight="1" spans="1:15">
      <c r="A18" s="5"/>
      <c r="B18" s="5"/>
      <c r="C18" s="5" t="s">
        <v>41</v>
      </c>
      <c r="D18" s="17" t="s">
        <v>234</v>
      </c>
      <c r="E18" s="17"/>
      <c r="F18" s="17"/>
      <c r="G18" s="18" t="s">
        <v>235</v>
      </c>
      <c r="H18" s="18" t="s">
        <v>235</v>
      </c>
      <c r="I18" s="5">
        <v>10</v>
      </c>
      <c r="J18" s="5"/>
      <c r="K18" s="5">
        <v>10</v>
      </c>
      <c r="L18" s="5"/>
      <c r="M18" s="5"/>
      <c r="N18" s="5"/>
      <c r="O18" s="28"/>
    </row>
    <row r="19" s="2" customFormat="1" ht="21.8" customHeight="1" spans="1:15">
      <c r="A19" s="5"/>
      <c r="B19" s="5" t="s">
        <v>46</v>
      </c>
      <c r="C19" s="5" t="s">
        <v>47</v>
      </c>
      <c r="D19" s="20"/>
      <c r="E19" s="20"/>
      <c r="F19" s="20"/>
      <c r="G19" s="5"/>
      <c r="H19" s="5"/>
      <c r="I19" s="5"/>
      <c r="J19" s="5"/>
      <c r="K19" s="5"/>
      <c r="L19" s="5"/>
      <c r="M19" s="5"/>
      <c r="N19" s="5"/>
      <c r="O19" s="24"/>
    </row>
    <row r="20" s="2" customFormat="1" ht="21.8" customHeight="1" spans="1:15">
      <c r="A20" s="5"/>
      <c r="B20" s="5"/>
      <c r="C20" s="5" t="s">
        <v>48</v>
      </c>
      <c r="D20" s="17" t="s">
        <v>236</v>
      </c>
      <c r="E20" s="17"/>
      <c r="F20" s="17"/>
      <c r="G20" s="18" t="s">
        <v>237</v>
      </c>
      <c r="H20" s="21">
        <v>0.95</v>
      </c>
      <c r="I20" s="5">
        <v>10</v>
      </c>
      <c r="J20" s="5"/>
      <c r="K20" s="5">
        <v>9.5</v>
      </c>
      <c r="L20" s="5"/>
      <c r="M20" s="5"/>
      <c r="N20" s="5"/>
      <c r="O20" s="24"/>
    </row>
    <row r="21" s="2" customFormat="1" ht="21.8" customHeight="1" spans="1:15">
      <c r="A21" s="5"/>
      <c r="B21" s="5"/>
      <c r="C21" s="5"/>
      <c r="D21" s="17" t="s">
        <v>154</v>
      </c>
      <c r="E21" s="17"/>
      <c r="F21" s="17"/>
      <c r="G21" s="18" t="s">
        <v>153</v>
      </c>
      <c r="H21" s="21">
        <v>0.95</v>
      </c>
      <c r="I21" s="5">
        <v>10</v>
      </c>
      <c r="J21" s="5"/>
      <c r="K21" s="5">
        <v>9.5</v>
      </c>
      <c r="L21" s="5"/>
      <c r="M21" s="5"/>
      <c r="N21" s="5"/>
      <c r="O21" s="24"/>
    </row>
    <row r="22" s="2" customFormat="1" ht="21.8" customHeight="1" spans="1:15">
      <c r="A22" s="5"/>
      <c r="B22" s="5"/>
      <c r="C22" s="5" t="s">
        <v>51</v>
      </c>
      <c r="D22" s="20"/>
      <c r="E22" s="20"/>
      <c r="F22" s="20"/>
      <c r="G22" s="5"/>
      <c r="H22" s="5"/>
      <c r="I22" s="5"/>
      <c r="J22" s="5"/>
      <c r="K22" s="5"/>
      <c r="L22" s="5"/>
      <c r="M22" s="5"/>
      <c r="N22" s="5"/>
      <c r="O22" s="24"/>
    </row>
    <row r="23" s="2" customFormat="1" ht="21.8" customHeight="1" spans="1:15">
      <c r="A23" s="5"/>
      <c r="B23" s="5"/>
      <c r="C23" s="5" t="s">
        <v>52</v>
      </c>
      <c r="D23" s="17" t="s">
        <v>87</v>
      </c>
      <c r="E23" s="17"/>
      <c r="F23" s="17"/>
      <c r="G23" s="18" t="s">
        <v>129</v>
      </c>
      <c r="H23" s="21">
        <v>1</v>
      </c>
      <c r="I23" s="5">
        <v>5</v>
      </c>
      <c r="J23" s="5"/>
      <c r="K23" s="5">
        <v>5</v>
      </c>
      <c r="L23" s="5"/>
      <c r="M23" s="5"/>
      <c r="N23" s="5"/>
      <c r="O23" s="24"/>
    </row>
    <row r="24" s="2" customFormat="1" ht="21.8" customHeight="1" spans="1:15">
      <c r="A24" s="5"/>
      <c r="B24" s="5"/>
      <c r="C24" s="5"/>
      <c r="D24" s="17" t="s">
        <v>130</v>
      </c>
      <c r="E24" s="17"/>
      <c r="F24" s="17"/>
      <c r="G24" s="18" t="s">
        <v>131</v>
      </c>
      <c r="H24" s="5" t="s">
        <v>131</v>
      </c>
      <c r="I24" s="5">
        <v>5</v>
      </c>
      <c r="J24" s="5"/>
      <c r="K24" s="5">
        <v>5</v>
      </c>
      <c r="L24" s="5"/>
      <c r="M24" s="5"/>
      <c r="N24" s="5"/>
      <c r="O24" s="24"/>
    </row>
    <row r="25" s="2" customFormat="1" ht="21.8" customHeight="1" spans="1:15">
      <c r="A25" s="5"/>
      <c r="B25" s="5" t="s">
        <v>56</v>
      </c>
      <c r="C25" s="5" t="s">
        <v>57</v>
      </c>
      <c r="D25" s="17" t="s">
        <v>238</v>
      </c>
      <c r="E25" s="17"/>
      <c r="F25" s="17"/>
      <c r="G25" s="18" t="s">
        <v>133</v>
      </c>
      <c r="H25" s="21">
        <v>0.97</v>
      </c>
      <c r="I25" s="5">
        <v>10</v>
      </c>
      <c r="J25" s="5"/>
      <c r="K25" s="5">
        <v>10</v>
      </c>
      <c r="L25" s="5"/>
      <c r="M25" s="5"/>
      <c r="N25" s="5"/>
      <c r="O25" s="24"/>
    </row>
    <row r="26" s="2" customFormat="1" ht="16.95" customHeight="1" spans="1:15">
      <c r="A26" s="22" t="s">
        <v>60</v>
      </c>
      <c r="B26" s="22"/>
      <c r="C26" s="22"/>
      <c r="D26" s="22"/>
      <c r="E26" s="22"/>
      <c r="F26" s="22"/>
      <c r="G26" s="22"/>
      <c r="H26" s="22"/>
      <c r="I26" s="22">
        <f>SUM(I14:J25)+J6</f>
        <v>100</v>
      </c>
      <c r="J26" s="22"/>
      <c r="K26" s="5">
        <f>SUM(K14:K25)+N6</f>
        <v>99</v>
      </c>
      <c r="L26" s="5"/>
      <c r="M26" s="15"/>
      <c r="N26" s="15"/>
      <c r="O26" s="24"/>
    </row>
    <row r="27" s="2" customFormat="1" ht="12" spans="15:15">
      <c r="O27" s="27"/>
    </row>
    <row r="28" s="2" customFormat="1" ht="12" spans="15:15">
      <c r="O28" s="27"/>
    </row>
  </sheetData>
  <mergeCells count="10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18"/>
    <mergeCell ref="B19:B24"/>
    <mergeCell ref="C12:C13"/>
    <mergeCell ref="C15:C16"/>
    <mergeCell ref="C20:C21"/>
    <mergeCell ref="C23:C24"/>
    <mergeCell ref="G12:G13"/>
    <mergeCell ref="H12:H13"/>
    <mergeCell ref="O6:O9"/>
    <mergeCell ref="A5:B8"/>
    <mergeCell ref="D12:F13"/>
    <mergeCell ref="I12:J13"/>
    <mergeCell ref="K12:L13"/>
    <mergeCell ref="M12:N1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2020年村级防疫员补助（4-12月）</vt:lpstr>
      <vt:lpstr>2020年聘用村级防疫员动物防疫补助（自治区）</vt:lpstr>
      <vt:lpstr>2020年危房改造项目资金</vt:lpstr>
      <vt:lpstr>阿图什市松他克乡集中连片点亮化工程项目</vt:lpstr>
      <vt:lpstr>村级运转经费</vt:lpstr>
      <vt:lpstr>规范化财政所业务经费，内网维护费</vt:lpstr>
      <vt:lpstr>松他克乡2020年各项业务费用</vt:lpstr>
      <vt:lpstr>松他克乡阿孜汗村旅游巩固提升工程</vt:lpstr>
      <vt:lpstr>畜牧兽医站聘用人员劳动报酬补助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2021-09-28T14:17:08Z</dcterms:created>
  <dcterms:modified xsi:type="dcterms:W3CDTF">2021-09-28T14:19:54Z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