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<sst xmlns="http://schemas.openxmlformats.org/spreadsheetml/2006/main" count="207" uniqueCount="90">
  <si>
    <t>项目支出绩效自评表</t>
  </si>
  <si>
    <t>（2020年度）</t>
  </si>
  <si>
    <t>项目名称</t>
  </si>
  <si>
    <t>家庭经济困难学生补助项目</t>
  </si>
  <si>
    <t>主管部门</t>
  </si>
  <si>
    <t>阿图什市教育局</t>
  </si>
  <si>
    <t>实施单位</t>
  </si>
  <si>
    <t>阿图什市哈拉峻乡中心学校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</si>
  <si>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</si>
  <si>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</si>
  <si>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</si>
  <si>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</si>
  <si>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</si>
  <si>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</si>
  <si>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</si>
  <si>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</si>
  <si>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</si>
  <si>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</si>
  <si>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</si>
  <si>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</si>
  <si>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</si>
  <si>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</si>
  <si>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进一步优化教育结构，促进教育公平，深化改革、强化管理，最终提高教育经费使用效益，进一步减轻家庭经济困难学生的经济负担。</t>
  </si>
  <si>
    <t>寄宿生享受人数155名，非寄宿生享受人数579名，进一步优化教育结构，促进教育公平，深化改革、强化管理，最终提高教育经费使用效益，进一步减轻家庭经济困难学生的经济负担。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</si>
  <si>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</si>
  <si>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</si>
  <si>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</si>
  <si>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</si>
  <si>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</si>
  <si>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</si>
  <si>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</si>
  <si>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</si>
  <si>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</si>
  <si>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享受学生人数</t>
  </si>
  <si>
    <t>质量指标</t>
  </si>
  <si>
    <t>城乡义务教育阶段寄宿生覆盖率</t>
  </si>
  <si>
    <t>100%</t>
  </si>
  <si>
    <t>城乡义务教育阶段非寄宿生覆盖率</t>
  </si>
  <si>
    <t>30%</t>
  </si>
  <si>
    <t>时效指标</t>
  </si>
  <si>
    <t>补助资金发放及时率</t>
  </si>
  <si>
    <t>成本指标</t>
  </si>
  <si>
    <t>寄宿生补助标准</t>
  </si>
  <si>
    <t>小学：1250元/年；初中：1500元/年；特教：1750元/年</t>
  </si>
  <si>
    <t>非寄宿生补助标准</t>
  </si>
  <si>
    <t>小学：625元/年；
初中：750元/年；
特教：1750元/年</t>
  </si>
  <si>
    <t>效益指标</t>
  </si>
  <si>
    <t>经济效益指标</t>
  </si>
  <si>
    <t>减轻经济困难家庭就学生支出活</t>
  </si>
  <si>
    <t>效果显著</t>
  </si>
  <si>
    <t>社会效益指标</t>
  </si>
  <si>
    <t>改善学生营养状况</t>
  </si>
  <si>
    <t>有效改善</t>
  </si>
  <si>
    <t>提高学生身体素质</t>
  </si>
  <si>
    <t>明显提高</t>
  </si>
  <si>
    <t>生态效益指标</t>
  </si>
  <si>
    <t>可持续影响指标</t>
  </si>
  <si>
    <t>项目可持续运作年限</t>
  </si>
  <si>
    <t>≥1年</t>
  </si>
  <si>
    <t>1年</t>
  </si>
  <si>
    <t>项目运行机制完整</t>
  </si>
  <si>
    <t>完整</t>
  </si>
  <si>
    <t>满意度指标</t>
  </si>
  <si>
    <t>服务对象满意度指标</t>
  </si>
  <si>
    <t>受助师生满意度</t>
  </si>
  <si>
    <t>≥95%</t>
  </si>
  <si>
    <t>总分</t>
  </si>
  <si>
    <t>学前伙食费</t>
  </si>
  <si>
    <t>学前伙食补助学生人数为1266人，伙食补助每年标准1450元/人。
学前伙食费食品安全达标率100%，补助覆盖率100%。致力于改善农村幼儿营养状况，提高学生身体素质，加快教育发展，促进教育公平。</t>
  </si>
  <si>
    <t>项目已全部完成，资金支付完毕。改善了农村幼儿营养状况，提高了幼儿身体素质，加快了教育发展，促进了教育公平。</t>
  </si>
  <si>
    <t>享受幼儿人数</t>
  </si>
  <si>
    <t>学前伙食食品安全达标率</t>
  </si>
  <si>
    <t>补助覆盖率</t>
  </si>
  <si>
    <t>伙食补助每天标准</t>
  </si>
  <si>
    <t>8元/人</t>
  </si>
  <si>
    <t>7.25元/人</t>
  </si>
  <si>
    <t>伙食补助每年标准</t>
  </si>
  <si>
    <t>1450元/人</t>
  </si>
  <si>
    <t>改善幼儿营养状况</t>
  </si>
  <si>
    <t>提高幼儿身体素质</t>
  </si>
  <si>
    <t>受助学生家长满意度</t>
  </si>
  <si>
    <t>营养改善计划补助项目</t>
  </si>
  <si>
    <t>农村义务教育营养餐补助补助学生人数为2012人，营养膳食补助每年标准800元/人。
营养改善计划食品安全达标率100%，补助覆盖率100%。致力于改善农村学生营养状况，提高学生身体素质，加快教育发展，促进教育公平。</t>
  </si>
  <si>
    <t>项目已全部完成，资金支付完毕。改善了农村学生营养状况，提高了学生身体素质，加快了教育发展，促进了教育公平。</t>
  </si>
  <si>
    <t>营养餐食品安全达标率</t>
  </si>
  <si>
    <t>营养餐补助每天标准</t>
  </si>
  <si>
    <t>4元/人</t>
  </si>
  <si>
    <t>营养餐补助每年标准</t>
  </si>
  <si>
    <t>800元/人</t>
  </si>
  <si>
    <t>受助学生满意度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</si>
</sst>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%"/>
    <numFmt numFmtId="178" formatCode="#,##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22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2" borderId="19" applyNumberFormat="0" applyAlignment="0" applyProtection="0">
      <alignment vertical="center"/>
    </xf>
    <xf numFmtId="0" fontId="15" fillId="12" borderId="23" applyNumberFormat="0" applyAlignment="0" applyProtection="0">
      <alignment vertical="center"/>
    </xf>
    <xf numFmtId="0" fontId="21" fillId="26" borderId="2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/>
    <xf numFmtId="0" fontId="0" fillId="0" borderId="0"/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4" fillId="0" borderId="1" xfId="5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1" xfId="5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5" fillId="0" borderId="1" xfId="1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9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1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opLeftCell="A5" workbookViewId="0">
      <selection activeCell="P18" sqref="P18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7.125" style="1" customWidth="1"/>
    <col min="7" max="7" width="21.25" style="1" customWidth="1"/>
    <col min="8" max="8" width="20.625" style="1" customWidth="1"/>
    <col min="9" max="14" width="5.625" style="1" customWidth="1"/>
    <col min="15" max="16384" width="9" style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" customHeight="1" spans="1:14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ht="18" customHeight="1" spans="1:14">
      <c r="A6" s="7"/>
      <c r="B6" s="8"/>
      <c r="C6" s="9" t="s">
        <v>15</v>
      </c>
      <c r="D6" s="9"/>
      <c r="E6" s="10">
        <v>68.43</v>
      </c>
      <c r="F6" s="10">
        <v>68.43</v>
      </c>
      <c r="G6" s="10"/>
      <c r="H6" s="10">
        <v>68.43</v>
      </c>
      <c r="I6" s="10"/>
      <c r="J6" s="4">
        <v>10</v>
      </c>
      <c r="K6" s="4"/>
      <c r="L6" s="35">
        <f>IFERROR(H6/F6,"")</f>
        <v>1</v>
      </c>
      <c r="M6" s="35"/>
      <c r="N6" s="4">
        <f>IFERROR(L6*J6,"")</f>
        <v>10</v>
      </c>
    </row>
    <row r="7" ht="18" customHeight="1" spans="1:14">
      <c r="A7" s="7"/>
      <c r="B7" s="8"/>
      <c r="C7" s="4" t="s">
        <v>16</v>
      </c>
      <c r="D7" s="4"/>
      <c r="E7" s="10">
        <v>68.43</v>
      </c>
      <c r="F7" s="10">
        <v>68.43</v>
      </c>
      <c r="G7" s="10"/>
      <c r="H7" s="10">
        <v>68.43</v>
      </c>
      <c r="I7" s="10"/>
      <c r="J7" s="4">
        <v>10</v>
      </c>
      <c r="K7" s="4"/>
      <c r="L7" s="35">
        <f>IFERROR(H7/F7,"")</f>
        <v>1</v>
      </c>
      <c r="M7" s="35"/>
      <c r="N7" s="4">
        <f>IFERROR(L7*J7,"")</f>
        <v>10</v>
      </c>
    </row>
    <row r="8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</row>
    <row r="9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ht="63" customHeight="1" spans="1:14">
      <c r="A11" s="4"/>
      <c r="B11" s="15" t="s">
        <v>22</v>
      </c>
      <c r="C11" s="15"/>
      <c r="D11" s="15"/>
      <c r="E11" s="15"/>
      <c r="F11" s="15"/>
      <c r="G11" s="15"/>
      <c r="H11" s="15" t="s">
        <v>23</v>
      </c>
      <c r="I11" s="15"/>
      <c r="J11" s="15"/>
      <c r="K11" s="15"/>
      <c r="L11" s="15"/>
      <c r="M11" s="15"/>
      <c r="N11" s="15"/>
    </row>
    <row r="12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8" customHeight="1" spans="1:14">
      <c r="A14" s="4"/>
      <c r="B14" s="4" t="s">
        <v>31</v>
      </c>
      <c r="C14" s="4" t="s">
        <v>32</v>
      </c>
      <c r="D14" s="16" t="s">
        <v>33</v>
      </c>
      <c r="E14" s="17"/>
      <c r="F14" s="18"/>
      <c r="G14" s="19">
        <v>734</v>
      </c>
      <c r="H14" s="19">
        <v>734</v>
      </c>
      <c r="I14" s="4">
        <v>8</v>
      </c>
      <c r="J14" s="4"/>
      <c r="K14" s="4">
        <v>8</v>
      </c>
      <c r="L14" s="4"/>
      <c r="M14" s="4"/>
      <c r="N14" s="4"/>
    </row>
    <row r="15" ht="18" customHeight="1" spans="1:14">
      <c r="A15" s="4"/>
      <c r="B15" s="4"/>
      <c r="C15" s="4" t="s">
        <v>34</v>
      </c>
      <c r="D15" s="40" t="s">
        <v>35</v>
      </c>
      <c r="E15" s="41"/>
      <c r="F15" s="42"/>
      <c r="G15" s="34" t="s">
        <v>36</v>
      </c>
      <c r="H15" s="34" t="s">
        <v>36</v>
      </c>
      <c r="I15" s="4">
        <v>9</v>
      </c>
      <c r="J15" s="4"/>
      <c r="K15" s="4">
        <v>9</v>
      </c>
      <c r="L15" s="4"/>
      <c r="M15" s="4"/>
      <c r="N15" s="4"/>
    </row>
    <row r="16" ht="18" customHeight="1" spans="1:14">
      <c r="A16" s="4"/>
      <c r="B16" s="4"/>
      <c r="C16" s="4"/>
      <c r="D16" s="40" t="s">
        <v>37</v>
      </c>
      <c r="E16" s="41"/>
      <c r="F16" s="42"/>
      <c r="G16" s="4" t="s">
        <v>38</v>
      </c>
      <c r="H16" s="4" t="s">
        <v>38</v>
      </c>
      <c r="I16" s="4">
        <v>9</v>
      </c>
      <c r="J16" s="4"/>
      <c r="K16" s="4">
        <v>9</v>
      </c>
      <c r="L16" s="4"/>
      <c r="M16" s="4"/>
      <c r="N16" s="4"/>
    </row>
    <row r="17" ht="39" customHeight="1" spans="1:14">
      <c r="A17" s="4"/>
      <c r="B17" s="4"/>
      <c r="C17" s="4" t="s">
        <v>39</v>
      </c>
      <c r="D17" s="16" t="s">
        <v>40</v>
      </c>
      <c r="E17" s="17"/>
      <c r="F17" s="18"/>
      <c r="G17" s="23">
        <v>1</v>
      </c>
      <c r="H17" s="23">
        <v>1</v>
      </c>
      <c r="I17" s="4">
        <v>8</v>
      </c>
      <c r="J17" s="4"/>
      <c r="K17" s="4">
        <v>8</v>
      </c>
      <c r="L17" s="4"/>
      <c r="M17" s="4"/>
      <c r="N17" s="4"/>
    </row>
    <row r="18" ht="39" customHeight="1" spans="1:14">
      <c r="A18" s="4"/>
      <c r="B18" s="4"/>
      <c r="C18" s="4" t="s">
        <v>41</v>
      </c>
      <c r="D18" s="40" t="s">
        <v>42</v>
      </c>
      <c r="E18" s="41"/>
      <c r="F18" s="42"/>
      <c r="G18" s="43" t="s">
        <v>43</v>
      </c>
      <c r="H18" s="43" t="s">
        <v>43</v>
      </c>
      <c r="I18" s="4">
        <v>8</v>
      </c>
      <c r="J18" s="4"/>
      <c r="K18" s="4">
        <v>8</v>
      </c>
      <c r="L18" s="4"/>
      <c r="M18" s="4"/>
      <c r="N18" s="4"/>
    </row>
    <row r="19" ht="39" customHeight="1" spans="1:14">
      <c r="A19" s="4"/>
      <c r="B19" s="4"/>
      <c r="C19" s="4"/>
      <c r="D19" s="40" t="s">
        <v>44</v>
      </c>
      <c r="E19" s="41"/>
      <c r="F19" s="42"/>
      <c r="G19" s="4" t="s">
        <v>45</v>
      </c>
      <c r="H19" s="4" t="s">
        <v>45</v>
      </c>
      <c r="I19" s="4">
        <v>8</v>
      </c>
      <c r="J19" s="4"/>
      <c r="K19" s="4">
        <v>8</v>
      </c>
      <c r="L19" s="4"/>
      <c r="M19" s="4"/>
      <c r="N19" s="4"/>
    </row>
    <row r="20" ht="18" customHeight="1" spans="1:14">
      <c r="A20" s="4"/>
      <c r="B20" s="26" t="s">
        <v>46</v>
      </c>
      <c r="C20" s="4" t="s">
        <v>47</v>
      </c>
      <c r="D20" s="40" t="s">
        <v>48</v>
      </c>
      <c r="E20" s="41"/>
      <c r="F20" s="42"/>
      <c r="G20" s="34" t="s">
        <v>49</v>
      </c>
      <c r="H20" s="29">
        <v>0.9</v>
      </c>
      <c r="I20" s="36"/>
      <c r="J20" s="37"/>
      <c r="K20" s="36"/>
      <c r="L20" s="37"/>
      <c r="M20" s="36"/>
      <c r="N20" s="37"/>
    </row>
    <row r="21" ht="18" customHeight="1" spans="1:14">
      <c r="A21" s="4"/>
      <c r="B21" s="28"/>
      <c r="C21" s="4" t="s">
        <v>50</v>
      </c>
      <c r="D21" s="20" t="s">
        <v>51</v>
      </c>
      <c r="E21" s="21"/>
      <c r="F21" s="22"/>
      <c r="G21" s="25" t="s">
        <v>52</v>
      </c>
      <c r="H21" s="29">
        <v>0.9</v>
      </c>
      <c r="I21" s="4">
        <v>8</v>
      </c>
      <c r="J21" s="4"/>
      <c r="K21" s="4">
        <v>8</v>
      </c>
      <c r="L21" s="4"/>
      <c r="M21" s="4"/>
      <c r="N21" s="4"/>
    </row>
    <row r="22" ht="18" customHeight="1" spans="1:14">
      <c r="A22" s="4"/>
      <c r="B22" s="28"/>
      <c r="C22" s="4"/>
      <c r="D22" s="20" t="s">
        <v>53</v>
      </c>
      <c r="E22" s="21"/>
      <c r="F22" s="22"/>
      <c r="G22" s="25" t="s">
        <v>54</v>
      </c>
      <c r="H22" s="29">
        <v>0.9</v>
      </c>
      <c r="I22" s="4">
        <v>8</v>
      </c>
      <c r="J22" s="4"/>
      <c r="K22" s="4">
        <v>8</v>
      </c>
      <c r="L22" s="4"/>
      <c r="M22" s="4"/>
      <c r="N22" s="4"/>
    </row>
    <row r="23" ht="18" customHeight="1" spans="1:14">
      <c r="A23" s="4"/>
      <c r="B23" s="28"/>
      <c r="C23" s="4" t="s">
        <v>55</v>
      </c>
      <c r="D23" s="20"/>
      <c r="E23" s="21"/>
      <c r="F23" s="22"/>
      <c r="G23" s="27"/>
      <c r="H23" s="30"/>
      <c r="I23" s="36"/>
      <c r="J23" s="37"/>
      <c r="K23" s="36"/>
      <c r="L23" s="37"/>
      <c r="M23" s="36"/>
      <c r="N23" s="37"/>
    </row>
    <row r="24" ht="18" customHeight="1" spans="1:14">
      <c r="A24" s="4"/>
      <c r="B24" s="28"/>
      <c r="C24" s="4" t="s">
        <v>56</v>
      </c>
      <c r="D24" s="20" t="s">
        <v>57</v>
      </c>
      <c r="E24" s="21"/>
      <c r="F24" s="22"/>
      <c r="G24" s="25" t="s">
        <v>58</v>
      </c>
      <c r="H24" s="31" t="s">
        <v>59</v>
      </c>
      <c r="I24" s="4">
        <v>7</v>
      </c>
      <c r="J24" s="4"/>
      <c r="K24" s="4">
        <v>7</v>
      </c>
      <c r="L24" s="4"/>
      <c r="M24" s="4"/>
      <c r="N24" s="4"/>
    </row>
    <row r="25" ht="18" customHeight="1" spans="1:14">
      <c r="A25" s="4"/>
      <c r="B25" s="32"/>
      <c r="C25" s="4"/>
      <c r="D25" s="20" t="s">
        <v>60</v>
      </c>
      <c r="E25" s="21"/>
      <c r="F25" s="22"/>
      <c r="G25" s="25" t="s">
        <v>61</v>
      </c>
      <c r="H25" s="29">
        <v>0.95</v>
      </c>
      <c r="I25" s="4">
        <v>7</v>
      </c>
      <c r="J25" s="4"/>
      <c r="K25" s="4">
        <v>6.5</v>
      </c>
      <c r="L25" s="4"/>
      <c r="M25" s="4"/>
      <c r="N25" s="4"/>
    </row>
    <row r="26" ht="18" customHeight="1" spans="1:14">
      <c r="A26" s="4"/>
      <c r="B26" s="4" t="s">
        <v>62</v>
      </c>
      <c r="C26" s="4" t="s">
        <v>63</v>
      </c>
      <c r="D26" s="16" t="s">
        <v>64</v>
      </c>
      <c r="E26" s="17"/>
      <c r="F26" s="18"/>
      <c r="G26" s="25" t="s">
        <v>65</v>
      </c>
      <c r="H26" s="33">
        <v>0.95</v>
      </c>
      <c r="I26" s="4">
        <v>10</v>
      </c>
      <c r="J26" s="4"/>
      <c r="K26" s="4">
        <v>9</v>
      </c>
      <c r="L26" s="4"/>
      <c r="M26" s="4"/>
      <c r="N26" s="4"/>
    </row>
    <row r="27" ht="18" customHeight="1" spans="1:14">
      <c r="A27" s="34" t="s">
        <v>66</v>
      </c>
      <c r="B27" s="34"/>
      <c r="C27" s="34"/>
      <c r="D27" s="34"/>
      <c r="E27" s="34"/>
      <c r="F27" s="34"/>
      <c r="G27" s="34"/>
      <c r="H27" s="34"/>
      <c r="I27" s="34">
        <f>SUM(I14:I26)+N6</f>
        <v>100</v>
      </c>
      <c r="J27" s="34"/>
      <c r="K27" s="34">
        <f>SUM(K14:K26)+N6</f>
        <v>98.5</v>
      </c>
      <c r="L27" s="34"/>
      <c r="M27" s="14"/>
      <c r="N27" s="14"/>
    </row>
    <row r="28" ht="18" customHeight="1"/>
    <row r="29" ht="18" customHeight="1"/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19"/>
    <mergeCell ref="B20:B25"/>
    <mergeCell ref="C12:C13"/>
    <mergeCell ref="C15:C16"/>
    <mergeCell ref="C18:C19"/>
    <mergeCell ref="C21:C22"/>
    <mergeCell ref="C24:C25"/>
    <mergeCell ref="G12:G13"/>
    <mergeCell ref="H12:H13"/>
    <mergeCell ref="D12:F13"/>
    <mergeCell ref="I12:J13"/>
    <mergeCell ref="K12:L13"/>
    <mergeCell ref="M12:N13"/>
    <mergeCell ref="A5:B8"/>
  </mergeCells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workbookViewId="0">
      <selection activeCell="A1" sqref="$A1:$XFD1048576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5.90833333333333" style="1" customWidth="1"/>
    <col min="7" max="7" width="21.25" style="1" customWidth="1"/>
    <col min="8" max="8" width="20.625" style="1" customWidth="1"/>
    <col min="9" max="14" width="5.625" style="1" customWidth="1"/>
    <col min="15" max="16384" width="9" style="1"/>
  </cols>
  <sheetData>
    <row r="1" s="1" customFormat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8" customHeight="1" spans="1:14">
      <c r="A3" s="4" t="s">
        <v>2</v>
      </c>
      <c r="B3" s="4"/>
      <c r="C3" s="4" t="s">
        <v>67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s="1" customFormat="1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="1" customFormat="1" ht="18" customHeight="1" spans="1:14">
      <c r="A6" s="7"/>
      <c r="B6" s="8"/>
      <c r="C6" s="9" t="s">
        <v>15</v>
      </c>
      <c r="D6" s="9"/>
      <c r="E6" s="10">
        <v>183.57</v>
      </c>
      <c r="F6" s="10">
        <v>183.57</v>
      </c>
      <c r="G6" s="10"/>
      <c r="H6" s="10">
        <v>45.6</v>
      </c>
      <c r="I6" s="10"/>
      <c r="J6" s="4">
        <v>10</v>
      </c>
      <c r="K6" s="4"/>
      <c r="L6" s="35">
        <f>IFERROR(H6/F6,"")</f>
        <v>0.248406602386011</v>
      </c>
      <c r="M6" s="35"/>
      <c r="N6" s="39">
        <f>IFERROR(L6*J6,"")</f>
        <v>2.48406602386011</v>
      </c>
    </row>
    <row r="7" s="1" customFormat="1" ht="18" customHeight="1" spans="1:14">
      <c r="A7" s="7"/>
      <c r="B7" s="8"/>
      <c r="C7" s="4" t="s">
        <v>16</v>
      </c>
      <c r="D7" s="4"/>
      <c r="E7" s="10">
        <v>183.57</v>
      </c>
      <c r="F7" s="10">
        <v>183.57</v>
      </c>
      <c r="G7" s="10"/>
      <c r="H7" s="10">
        <v>45.6</v>
      </c>
      <c r="I7" s="10"/>
      <c r="J7" s="4">
        <v>10</v>
      </c>
      <c r="K7" s="4"/>
      <c r="L7" s="35">
        <f>IFERROR(H7/F7,"")</f>
        <v>0.248406602386011</v>
      </c>
      <c r="M7" s="35"/>
      <c r="N7" s="39">
        <f>IFERROR(L7*J7,"")</f>
        <v>2.48406602386011</v>
      </c>
    </row>
    <row r="8" s="1" customFormat="1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</row>
    <row r="9" s="1" customFormat="1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s="1" customFormat="1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s="1" customFormat="1" ht="63" customHeight="1" spans="1:14">
      <c r="A11" s="4"/>
      <c r="B11" s="15" t="s">
        <v>68</v>
      </c>
      <c r="C11" s="15"/>
      <c r="D11" s="15"/>
      <c r="E11" s="15"/>
      <c r="F11" s="15"/>
      <c r="G11" s="15"/>
      <c r="H11" s="15" t="s">
        <v>69</v>
      </c>
      <c r="I11" s="15"/>
      <c r="J11" s="15"/>
      <c r="K11" s="15"/>
      <c r="L11" s="15"/>
      <c r="M11" s="15"/>
      <c r="N11" s="15"/>
    </row>
    <row r="12" s="1" customFormat="1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s="1" customFormat="1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18" customHeight="1" spans="1:14">
      <c r="A14" s="4"/>
      <c r="B14" s="4" t="s">
        <v>31</v>
      </c>
      <c r="C14" s="4" t="s">
        <v>32</v>
      </c>
      <c r="D14" s="16" t="s">
        <v>70</v>
      </c>
      <c r="E14" s="17"/>
      <c r="F14" s="18"/>
      <c r="G14" s="19">
        <v>1266</v>
      </c>
      <c r="H14" s="19">
        <v>1266</v>
      </c>
      <c r="I14" s="4">
        <v>9</v>
      </c>
      <c r="J14" s="4"/>
      <c r="K14" s="4">
        <v>9</v>
      </c>
      <c r="L14" s="4"/>
      <c r="M14" s="4"/>
      <c r="N14" s="4"/>
    </row>
    <row r="15" s="1" customFormat="1" ht="18" customHeight="1" spans="1:14">
      <c r="A15" s="4"/>
      <c r="B15" s="4"/>
      <c r="C15" s="4" t="s">
        <v>34</v>
      </c>
      <c r="D15" s="20" t="s">
        <v>71</v>
      </c>
      <c r="E15" s="21"/>
      <c r="F15" s="22"/>
      <c r="G15" s="23">
        <v>1</v>
      </c>
      <c r="H15" s="23">
        <v>1</v>
      </c>
      <c r="I15" s="4">
        <v>9</v>
      </c>
      <c r="J15" s="4"/>
      <c r="K15" s="4">
        <v>9</v>
      </c>
      <c r="L15" s="4"/>
      <c r="M15" s="4"/>
      <c r="N15" s="4"/>
    </row>
    <row r="16" s="1" customFormat="1" ht="18" customHeight="1" spans="1:14">
      <c r="A16" s="4"/>
      <c r="B16" s="4"/>
      <c r="C16" s="4"/>
      <c r="D16" s="20" t="s">
        <v>72</v>
      </c>
      <c r="E16" s="21"/>
      <c r="F16" s="22"/>
      <c r="G16" s="23">
        <v>1</v>
      </c>
      <c r="H16" s="23">
        <v>1</v>
      </c>
      <c r="I16" s="4">
        <v>8</v>
      </c>
      <c r="J16" s="4"/>
      <c r="K16" s="4">
        <v>8</v>
      </c>
      <c r="L16" s="4"/>
      <c r="M16" s="4"/>
      <c r="N16" s="4"/>
    </row>
    <row r="17" s="1" customFormat="1" ht="18" customHeight="1" spans="1:14">
      <c r="A17" s="4"/>
      <c r="B17" s="4"/>
      <c r="C17" s="4"/>
      <c r="D17" s="20"/>
      <c r="E17" s="21"/>
      <c r="F17" s="21"/>
      <c r="G17" s="24"/>
      <c r="H17" s="24"/>
      <c r="I17" s="4"/>
      <c r="J17" s="4"/>
      <c r="K17" s="4"/>
      <c r="L17" s="4"/>
      <c r="M17" s="4"/>
      <c r="N17" s="4"/>
    </row>
    <row r="18" s="1" customFormat="1" ht="39" customHeight="1" spans="1:14">
      <c r="A18" s="4"/>
      <c r="B18" s="4"/>
      <c r="C18" s="4" t="s">
        <v>39</v>
      </c>
      <c r="D18" s="16" t="s">
        <v>40</v>
      </c>
      <c r="E18" s="17"/>
      <c r="F18" s="18"/>
      <c r="G18" s="23">
        <v>1</v>
      </c>
      <c r="H18" s="23">
        <v>1</v>
      </c>
      <c r="I18" s="4">
        <v>8</v>
      </c>
      <c r="J18" s="4"/>
      <c r="K18" s="4">
        <v>8</v>
      </c>
      <c r="L18" s="4"/>
      <c r="M18" s="4"/>
      <c r="N18" s="4"/>
    </row>
    <row r="19" s="1" customFormat="1" ht="18" customHeight="1" spans="1:14">
      <c r="A19" s="4"/>
      <c r="B19" s="4"/>
      <c r="C19" s="4" t="s">
        <v>41</v>
      </c>
      <c r="D19" s="20" t="s">
        <v>73</v>
      </c>
      <c r="E19" s="21"/>
      <c r="F19" s="22"/>
      <c r="G19" s="25" t="s">
        <v>74</v>
      </c>
      <c r="H19" s="25" t="s">
        <v>75</v>
      </c>
      <c r="I19" s="4">
        <v>8</v>
      </c>
      <c r="J19" s="4"/>
      <c r="K19" s="4">
        <v>8</v>
      </c>
      <c r="L19" s="4"/>
      <c r="M19" s="4"/>
      <c r="N19" s="4"/>
    </row>
    <row r="20" s="1" customFormat="1" ht="18" customHeight="1" spans="1:14">
      <c r="A20" s="4"/>
      <c r="B20" s="4"/>
      <c r="C20" s="4"/>
      <c r="D20" s="20" t="s">
        <v>76</v>
      </c>
      <c r="E20" s="21"/>
      <c r="F20" s="22"/>
      <c r="G20" s="25" t="s">
        <v>77</v>
      </c>
      <c r="H20" s="25" t="s">
        <v>77</v>
      </c>
      <c r="I20" s="4">
        <v>8</v>
      </c>
      <c r="J20" s="4"/>
      <c r="K20" s="4">
        <v>8</v>
      </c>
      <c r="L20" s="4"/>
      <c r="M20" s="4"/>
      <c r="N20" s="4"/>
    </row>
    <row r="21" s="1" customFormat="1" ht="18" customHeight="1" spans="1:14">
      <c r="A21" s="4"/>
      <c r="B21" s="26" t="s">
        <v>46</v>
      </c>
      <c r="C21" s="4" t="s">
        <v>47</v>
      </c>
      <c r="D21" s="20"/>
      <c r="E21" s="21"/>
      <c r="F21" s="22"/>
      <c r="G21" s="27"/>
      <c r="H21" s="27"/>
      <c r="I21" s="36"/>
      <c r="J21" s="37"/>
      <c r="K21" s="36"/>
      <c r="L21" s="37"/>
      <c r="M21" s="36"/>
      <c r="N21" s="37"/>
    </row>
    <row r="22" s="1" customFormat="1" ht="18" customHeight="1" spans="1:14">
      <c r="A22" s="4"/>
      <c r="B22" s="28"/>
      <c r="C22" s="4" t="s">
        <v>50</v>
      </c>
      <c r="D22" s="20" t="s">
        <v>78</v>
      </c>
      <c r="E22" s="21"/>
      <c r="F22" s="22"/>
      <c r="G22" s="25" t="s">
        <v>52</v>
      </c>
      <c r="H22" s="29">
        <v>0.9</v>
      </c>
      <c r="I22" s="4">
        <v>8</v>
      </c>
      <c r="J22" s="4"/>
      <c r="K22" s="4">
        <v>8</v>
      </c>
      <c r="L22" s="4"/>
      <c r="M22" s="4"/>
      <c r="N22" s="4"/>
    </row>
    <row r="23" s="1" customFormat="1" ht="18" customHeight="1" spans="1:14">
      <c r="A23" s="4"/>
      <c r="B23" s="28"/>
      <c r="C23" s="4"/>
      <c r="D23" s="20" t="s">
        <v>79</v>
      </c>
      <c r="E23" s="21"/>
      <c r="F23" s="22"/>
      <c r="G23" s="25" t="s">
        <v>54</v>
      </c>
      <c r="H23" s="29">
        <v>0.9</v>
      </c>
      <c r="I23" s="4">
        <v>8</v>
      </c>
      <c r="J23" s="4"/>
      <c r="K23" s="4">
        <v>8</v>
      </c>
      <c r="L23" s="4"/>
      <c r="M23" s="4"/>
      <c r="N23" s="4"/>
    </row>
    <row r="24" s="1" customFormat="1" ht="18" customHeight="1" spans="1:14">
      <c r="A24" s="4"/>
      <c r="B24" s="28"/>
      <c r="C24" s="4" t="s">
        <v>55</v>
      </c>
      <c r="D24" s="20"/>
      <c r="E24" s="21"/>
      <c r="F24" s="22"/>
      <c r="G24" s="27"/>
      <c r="H24" s="30"/>
      <c r="I24" s="36"/>
      <c r="J24" s="37"/>
      <c r="K24" s="36"/>
      <c r="L24" s="37"/>
      <c r="M24" s="36"/>
      <c r="N24" s="37"/>
    </row>
    <row r="25" s="1" customFormat="1" ht="18" customHeight="1" spans="1:14">
      <c r="A25" s="4"/>
      <c r="B25" s="28"/>
      <c r="C25" s="4" t="s">
        <v>56</v>
      </c>
      <c r="D25" s="20" t="s">
        <v>57</v>
      </c>
      <c r="E25" s="21"/>
      <c r="F25" s="22"/>
      <c r="G25" s="25" t="s">
        <v>58</v>
      </c>
      <c r="H25" s="31" t="s">
        <v>59</v>
      </c>
      <c r="I25" s="4">
        <v>7</v>
      </c>
      <c r="J25" s="4"/>
      <c r="K25" s="4">
        <v>7</v>
      </c>
      <c r="L25" s="4"/>
      <c r="M25" s="4"/>
      <c r="N25" s="4"/>
    </row>
    <row r="26" s="1" customFormat="1" ht="18" customHeight="1" spans="1:14">
      <c r="A26" s="4"/>
      <c r="B26" s="32"/>
      <c r="C26" s="4"/>
      <c r="D26" s="20" t="s">
        <v>60</v>
      </c>
      <c r="E26" s="21"/>
      <c r="F26" s="22"/>
      <c r="G26" s="25" t="s">
        <v>61</v>
      </c>
      <c r="H26" s="29">
        <v>0.95</v>
      </c>
      <c r="I26" s="4">
        <v>7</v>
      </c>
      <c r="J26" s="4"/>
      <c r="K26" s="4">
        <v>6.5</v>
      </c>
      <c r="L26" s="4"/>
      <c r="M26" s="4"/>
      <c r="N26" s="4"/>
    </row>
    <row r="27" s="1" customFormat="1" ht="18" customHeight="1" spans="1:14">
      <c r="A27" s="4"/>
      <c r="B27" s="4" t="s">
        <v>62</v>
      </c>
      <c r="C27" s="4" t="s">
        <v>63</v>
      </c>
      <c r="D27" s="16" t="s">
        <v>80</v>
      </c>
      <c r="E27" s="17"/>
      <c r="F27" s="18"/>
      <c r="G27" s="25" t="s">
        <v>65</v>
      </c>
      <c r="H27" s="33">
        <v>0.95</v>
      </c>
      <c r="I27" s="4">
        <v>10</v>
      </c>
      <c r="J27" s="4"/>
      <c r="K27" s="4">
        <v>9.5</v>
      </c>
      <c r="L27" s="4"/>
      <c r="M27" s="4"/>
      <c r="N27" s="4"/>
    </row>
    <row r="28" s="1" customFormat="1" ht="18" customHeight="1" spans="1:14">
      <c r="A28" s="34" t="s">
        <v>66</v>
      </c>
      <c r="B28" s="34"/>
      <c r="C28" s="34"/>
      <c r="D28" s="34"/>
      <c r="E28" s="34"/>
      <c r="F28" s="34"/>
      <c r="G28" s="34"/>
      <c r="H28" s="34"/>
      <c r="I28" s="34">
        <f>SUM(I14:I27)+J6</f>
        <v>100</v>
      </c>
      <c r="J28" s="34"/>
      <c r="K28" s="38">
        <f>SUM(K14:K27)+N6</f>
        <v>91.4840660238601</v>
      </c>
      <c r="L28" s="38"/>
      <c r="M28" s="14"/>
      <c r="N28" s="14"/>
    </row>
    <row r="29" s="1" customFormat="1" ht="18" customHeight="1"/>
    <row r="30" s="1" customFormat="1" ht="18" customHeight="1"/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R4" sqref="R4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5.90833333333333" style="1" customWidth="1"/>
    <col min="7" max="7" width="21.25" style="1" customWidth="1"/>
    <col min="8" max="8" width="20.625" style="1" customWidth="1"/>
    <col min="9" max="14" width="5.625" style="1" customWidth="1"/>
    <col min="15" max="16384" width="9" style="1"/>
  </cols>
  <sheetData>
    <row r="1" s="1" customFormat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8" customHeight="1" spans="1:14">
      <c r="A3" s="4" t="s">
        <v>2</v>
      </c>
      <c r="B3" s="4"/>
      <c r="C3" s="4" t="s">
        <v>81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s="1" customFormat="1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="1" customFormat="1" ht="18" customHeight="1" spans="1:14">
      <c r="A6" s="7"/>
      <c r="B6" s="8"/>
      <c r="C6" s="9" t="s">
        <v>15</v>
      </c>
      <c r="D6" s="9"/>
      <c r="E6" s="10">
        <v>160.96</v>
      </c>
      <c r="F6" s="10">
        <v>160.96</v>
      </c>
      <c r="G6" s="10"/>
      <c r="H6" s="10">
        <v>71.62</v>
      </c>
      <c r="I6" s="10"/>
      <c r="J6" s="4">
        <v>10</v>
      </c>
      <c r="K6" s="4"/>
      <c r="L6" s="35">
        <f>IFERROR(H6/F6,"")</f>
        <v>0.444955268389662</v>
      </c>
      <c r="M6" s="35"/>
      <c r="N6" s="4">
        <f>IFERROR(L6*J6,"")</f>
        <v>4.44955268389662</v>
      </c>
    </row>
    <row r="7" s="1" customFormat="1" ht="18" customHeight="1" spans="1:14">
      <c r="A7" s="7"/>
      <c r="B7" s="8"/>
      <c r="C7" s="4" t="s">
        <v>16</v>
      </c>
      <c r="D7" s="4"/>
      <c r="E7" s="10">
        <v>160.96</v>
      </c>
      <c r="F7" s="10">
        <v>160.96</v>
      </c>
      <c r="G7" s="10"/>
      <c r="H7" s="10">
        <v>71.62</v>
      </c>
      <c r="I7" s="10"/>
      <c r="J7" s="4">
        <v>10</v>
      </c>
      <c r="K7" s="4"/>
      <c r="L7" s="35">
        <f>IFERROR(H7/F7,"")</f>
        <v>0.444955268389662</v>
      </c>
      <c r="M7" s="35"/>
      <c r="N7" s="4">
        <f>IFERROR(L7*J7,"")</f>
        <v>4.44955268389662</v>
      </c>
    </row>
    <row r="8" s="1" customFormat="1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</row>
    <row r="9" s="1" customFormat="1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s="1" customFormat="1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s="1" customFormat="1" ht="63" customHeight="1" spans="1:14">
      <c r="A11" s="4"/>
      <c r="B11" s="15" t="s">
        <v>82</v>
      </c>
      <c r="C11" s="15"/>
      <c r="D11" s="15"/>
      <c r="E11" s="15"/>
      <c r="F11" s="15"/>
      <c r="G11" s="15"/>
      <c r="H11" s="15" t="s">
        <v>83</v>
      </c>
      <c r="I11" s="15"/>
      <c r="J11" s="15"/>
      <c r="K11" s="15"/>
      <c r="L11" s="15"/>
      <c r="M11" s="15"/>
      <c r="N11" s="15"/>
    </row>
    <row r="12" s="1" customFormat="1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s="1" customFormat="1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18" customHeight="1" spans="1:14">
      <c r="A14" s="4"/>
      <c r="B14" s="4" t="s">
        <v>31</v>
      </c>
      <c r="C14" s="4" t="s">
        <v>32</v>
      </c>
      <c r="D14" s="16" t="s">
        <v>33</v>
      </c>
      <c r="E14" s="17"/>
      <c r="F14" s="18"/>
      <c r="G14" s="19">
        <v>2012</v>
      </c>
      <c r="H14" s="19">
        <v>2012</v>
      </c>
      <c r="I14" s="4">
        <v>9</v>
      </c>
      <c r="J14" s="4"/>
      <c r="K14" s="4">
        <v>9</v>
      </c>
      <c r="L14" s="4"/>
      <c r="M14" s="4"/>
      <c r="N14" s="4"/>
    </row>
    <row r="15" s="1" customFormat="1" ht="18" customHeight="1" spans="1:14">
      <c r="A15" s="4"/>
      <c r="B15" s="4"/>
      <c r="C15" s="4" t="s">
        <v>34</v>
      </c>
      <c r="D15" s="20" t="s">
        <v>84</v>
      </c>
      <c r="E15" s="21"/>
      <c r="F15" s="22"/>
      <c r="G15" s="23">
        <v>1</v>
      </c>
      <c r="H15" s="23">
        <v>1</v>
      </c>
      <c r="I15" s="4">
        <v>9</v>
      </c>
      <c r="J15" s="4"/>
      <c r="K15" s="4">
        <v>9</v>
      </c>
      <c r="L15" s="4"/>
      <c r="M15" s="4"/>
      <c r="N15" s="4"/>
    </row>
    <row r="16" s="1" customFormat="1" ht="18" customHeight="1" spans="1:14">
      <c r="A16" s="4"/>
      <c r="B16" s="4"/>
      <c r="C16" s="4"/>
      <c r="D16" s="20" t="s">
        <v>72</v>
      </c>
      <c r="E16" s="21"/>
      <c r="F16" s="22"/>
      <c r="G16" s="23">
        <v>1</v>
      </c>
      <c r="H16" s="23">
        <v>1</v>
      </c>
      <c r="I16" s="4">
        <v>8</v>
      </c>
      <c r="J16" s="4"/>
      <c r="K16" s="4">
        <v>8</v>
      </c>
      <c r="L16" s="4"/>
      <c r="M16" s="4"/>
      <c r="N16" s="4"/>
    </row>
    <row r="17" s="1" customFormat="1" ht="18" customHeight="1" spans="1:14">
      <c r="A17" s="4"/>
      <c r="B17" s="4"/>
      <c r="C17" s="4"/>
      <c r="D17" s="20"/>
      <c r="E17" s="21"/>
      <c r="F17" s="21"/>
      <c r="G17" s="24"/>
      <c r="H17" s="24"/>
      <c r="I17" s="4"/>
      <c r="J17" s="4"/>
      <c r="K17" s="4"/>
      <c r="L17" s="4"/>
      <c r="M17" s="4"/>
      <c r="N17" s="4"/>
    </row>
    <row r="18" s="1" customFormat="1" ht="39" customHeight="1" spans="1:14">
      <c r="A18" s="4"/>
      <c r="B18" s="4"/>
      <c r="C18" s="4" t="s">
        <v>39</v>
      </c>
      <c r="D18" s="16" t="s">
        <v>40</v>
      </c>
      <c r="E18" s="17"/>
      <c r="F18" s="18"/>
      <c r="G18" s="23">
        <v>1</v>
      </c>
      <c r="H18" s="23">
        <v>1</v>
      </c>
      <c r="I18" s="4">
        <v>8</v>
      </c>
      <c r="J18" s="4"/>
      <c r="K18" s="4">
        <v>8</v>
      </c>
      <c r="L18" s="4"/>
      <c r="M18" s="4"/>
      <c r="N18" s="4"/>
    </row>
    <row r="19" s="1" customFormat="1" ht="18" customHeight="1" spans="1:14">
      <c r="A19" s="4"/>
      <c r="B19" s="4"/>
      <c r="C19" s="4" t="s">
        <v>41</v>
      </c>
      <c r="D19" s="20" t="s">
        <v>85</v>
      </c>
      <c r="E19" s="21"/>
      <c r="F19" s="22"/>
      <c r="G19" s="25" t="s">
        <v>86</v>
      </c>
      <c r="H19" s="25" t="s">
        <v>86</v>
      </c>
      <c r="I19" s="4">
        <v>8</v>
      </c>
      <c r="J19" s="4"/>
      <c r="K19" s="4">
        <v>8</v>
      </c>
      <c r="L19" s="4"/>
      <c r="M19" s="4"/>
      <c r="N19" s="4"/>
    </row>
    <row r="20" s="1" customFormat="1" ht="18" customHeight="1" spans="1:14">
      <c r="A20" s="4"/>
      <c r="B20" s="4"/>
      <c r="C20" s="4"/>
      <c r="D20" s="20" t="s">
        <v>87</v>
      </c>
      <c r="E20" s="21"/>
      <c r="F20" s="22"/>
      <c r="G20" s="25" t="s">
        <v>88</v>
      </c>
      <c r="H20" s="25" t="s">
        <v>88</v>
      </c>
      <c r="I20" s="4">
        <v>8</v>
      </c>
      <c r="J20" s="4"/>
      <c r="K20" s="4">
        <v>8</v>
      </c>
      <c r="L20" s="4"/>
      <c r="M20" s="4"/>
      <c r="N20" s="4"/>
    </row>
    <row r="21" s="1" customFormat="1" ht="18" customHeight="1" spans="1:14">
      <c r="A21" s="4"/>
      <c r="B21" s="26" t="s">
        <v>46</v>
      </c>
      <c r="C21" s="4" t="s">
        <v>47</v>
      </c>
      <c r="D21" s="20"/>
      <c r="E21" s="21"/>
      <c r="F21" s="22"/>
      <c r="G21" s="27"/>
      <c r="H21" s="27"/>
      <c r="I21" s="36"/>
      <c r="J21" s="37"/>
      <c r="K21" s="36"/>
      <c r="L21" s="37"/>
      <c r="M21" s="36"/>
      <c r="N21" s="37"/>
    </row>
    <row r="22" s="1" customFormat="1" ht="18" customHeight="1" spans="1:14">
      <c r="A22" s="4"/>
      <c r="B22" s="28"/>
      <c r="C22" s="4" t="s">
        <v>50</v>
      </c>
      <c r="D22" s="20" t="s">
        <v>51</v>
      </c>
      <c r="E22" s="21"/>
      <c r="F22" s="22"/>
      <c r="G22" s="25" t="s">
        <v>52</v>
      </c>
      <c r="H22" s="29">
        <v>0.9</v>
      </c>
      <c r="I22" s="4">
        <v>8</v>
      </c>
      <c r="J22" s="4"/>
      <c r="K22" s="4">
        <v>8</v>
      </c>
      <c r="L22" s="4"/>
      <c r="M22" s="4"/>
      <c r="N22" s="4"/>
    </row>
    <row r="23" s="1" customFormat="1" ht="18" customHeight="1" spans="1:14">
      <c r="A23" s="4"/>
      <c r="B23" s="28"/>
      <c r="C23" s="4"/>
      <c r="D23" s="20" t="s">
        <v>53</v>
      </c>
      <c r="E23" s="21"/>
      <c r="F23" s="22"/>
      <c r="G23" s="25" t="s">
        <v>54</v>
      </c>
      <c r="H23" s="29">
        <v>0.9</v>
      </c>
      <c r="I23" s="4">
        <v>8</v>
      </c>
      <c r="J23" s="4"/>
      <c r="K23" s="4">
        <v>8</v>
      </c>
      <c r="L23" s="4"/>
      <c r="M23" s="4"/>
      <c r="N23" s="4"/>
    </row>
    <row r="24" s="1" customFormat="1" ht="18" customHeight="1" spans="1:14">
      <c r="A24" s="4"/>
      <c r="B24" s="28"/>
      <c r="C24" s="4" t="s">
        <v>55</v>
      </c>
      <c r="D24" s="20"/>
      <c r="E24" s="21"/>
      <c r="F24" s="22"/>
      <c r="G24" s="27"/>
      <c r="H24" s="30"/>
      <c r="I24" s="36"/>
      <c r="J24" s="37"/>
      <c r="K24" s="36"/>
      <c r="L24" s="37"/>
      <c r="M24" s="36"/>
      <c r="N24" s="37"/>
    </row>
    <row r="25" s="1" customFormat="1" ht="18" customHeight="1" spans="1:14">
      <c r="A25" s="4"/>
      <c r="B25" s="28"/>
      <c r="C25" s="4" t="s">
        <v>56</v>
      </c>
      <c r="D25" s="20" t="s">
        <v>57</v>
      </c>
      <c r="E25" s="21"/>
      <c r="F25" s="22"/>
      <c r="G25" s="25" t="s">
        <v>58</v>
      </c>
      <c r="H25" s="31" t="s">
        <v>59</v>
      </c>
      <c r="I25" s="4">
        <v>7</v>
      </c>
      <c r="J25" s="4"/>
      <c r="K25" s="4">
        <v>7</v>
      </c>
      <c r="L25" s="4"/>
      <c r="M25" s="4"/>
      <c r="N25" s="4"/>
    </row>
    <row r="26" s="1" customFormat="1" ht="18" customHeight="1" spans="1:14">
      <c r="A26" s="4"/>
      <c r="B26" s="32"/>
      <c r="C26" s="4"/>
      <c r="D26" s="20" t="s">
        <v>60</v>
      </c>
      <c r="E26" s="21"/>
      <c r="F26" s="22"/>
      <c r="G26" s="25" t="s">
        <v>61</v>
      </c>
      <c r="H26" s="29">
        <v>0.95</v>
      </c>
      <c r="I26" s="4">
        <v>7</v>
      </c>
      <c r="J26" s="4"/>
      <c r="K26" s="4">
        <v>6.5</v>
      </c>
      <c r="L26" s="4"/>
      <c r="M26" s="4"/>
      <c r="N26" s="4"/>
    </row>
    <row r="27" s="1" customFormat="1" ht="18" customHeight="1" spans="1:14">
      <c r="A27" s="4"/>
      <c r="B27" s="4" t="s">
        <v>62</v>
      </c>
      <c r="C27" s="4" t="s">
        <v>63</v>
      </c>
      <c r="D27" s="16" t="s">
        <v>89</v>
      </c>
      <c r="E27" s="17"/>
      <c r="F27" s="18"/>
      <c r="G27" s="25" t="s">
        <v>65</v>
      </c>
      <c r="H27" s="33">
        <v>0.95</v>
      </c>
      <c r="I27" s="4">
        <v>10</v>
      </c>
      <c r="J27" s="4"/>
      <c r="K27" s="4">
        <v>9.5</v>
      </c>
      <c r="L27" s="4"/>
      <c r="M27" s="4"/>
      <c r="N27" s="4"/>
    </row>
    <row r="28" s="1" customFormat="1" ht="18" customHeight="1" spans="1:14">
      <c r="A28" s="34" t="s">
        <v>66</v>
      </c>
      <c r="B28" s="34"/>
      <c r="C28" s="34"/>
      <c r="D28" s="34"/>
      <c r="E28" s="34"/>
      <c r="F28" s="34"/>
      <c r="G28" s="34"/>
      <c r="H28" s="34"/>
      <c r="I28" s="34">
        <f>SUM(I14:I27)+J6</f>
        <v>100</v>
      </c>
      <c r="J28" s="34"/>
      <c r="K28" s="38">
        <f>SUM(K14:K27)+N6</f>
        <v>93.4495526838966</v>
      </c>
      <c r="L28" s="38"/>
      <c r="M28" s="14"/>
      <c r="N28" s="14"/>
    </row>
    <row r="29" s="1" customFormat="1" ht="18" customHeight="1"/>
    <row r="30" s="1" customFormat="1" ht="18" customHeight="1"/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青春荒唐我不负你</cp:lastModifiedBy>
  <dcterms:created xsi:type="dcterms:W3CDTF">2021-03-10T11:28:00Z</dcterms:created>
  <dcterms:modified xsi:type="dcterms:W3CDTF">2021-09-23T13:21:17Z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C24C77C3BFAF403B9189C3F6EE832C6B</vt:lpwstr>
  </property>
  <property fmtid="{D5CDD505-2E9C-101B-9397-08002B2CF9AE}" pid="3" name="KSOProductBuildVer">
    <vt:lpwstr>2052-11.1.0.10314</vt:lpwstr>
  </property>
</Properties>
</file>