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activeTab="1"/>
  </bookViews>
  <sheets>
    <sheet name="车辆运行费" sheetId="1" r:id="rId1"/>
    <sheet name="孤儿被装购置费" sheetId="2" r:id="rId2"/>
  </sheets>
  <calcPr calcId="144525"/>
</workbook>
</file>

<file path=xl/sharedStrings.xml><?xml version="1.0" encoding="utf-8"?>
<sst xmlns="http://schemas.openxmlformats.org/spreadsheetml/2006/main" count="148" uniqueCount="79">
  <si>
    <t>项目支出绩效自评表</t>
  </si>
  <si>
    <t>（2020年度）</t>
  </si>
  <si>
    <t>项目名称</t>
  </si>
  <si>
    <t>车辆运行费</t>
  </si>
  <si>
    <t>主管部门</t>
  </si>
  <si>
    <t>阿图什儿童福利院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</si>
  <si>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</si>
  <si>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</si>
  <si>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</si>
  <si>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</si>
  <si>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</si>
  <si>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</si>
  <si>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</si>
  <si>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</si>
  <si>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</si>
  <si>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</si>
  <si>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</si>
  <si>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</si>
  <si>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</si>
  <si>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</si>
  <si>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</si>
  <si>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</si>
  <si>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保证人员车辆外出安全，便于工作有序开展，提高工作效率，计划投入1.20万元，保障本单位1辆公务用车的正常运行。</t>
  </si>
  <si>
    <t>项目顺利实施，形成支出0.95万元，按时达成目标。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</si>
  <si>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</si>
  <si>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</si>
  <si>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</si>
  <si>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</si>
  <si>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</si>
  <si>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</si>
  <si>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</si>
  <si>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</si>
  <si>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</si>
  <si>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车辆运行数</t>
  </si>
  <si>
    <t>1辆</t>
  </si>
  <si>
    <t>质量指标</t>
  </si>
  <si>
    <t>工作质量达标率</t>
  </si>
  <si>
    <t>资金使用合规率</t>
  </si>
  <si>
    <t>车辆正常运行率</t>
  </si>
  <si>
    <t>时效指标</t>
  </si>
  <si>
    <t>起止时间</t>
  </si>
  <si>
    <t>2020年1月1日至2020年12月31日</t>
  </si>
  <si>
    <t>成本指标</t>
  </si>
  <si>
    <t>车辆正常运行成本</t>
  </si>
  <si>
    <t>1.20万元/辆</t>
  </si>
  <si>
    <t>0.95万元/辆</t>
  </si>
  <si>
    <t>效益指标</t>
  </si>
  <si>
    <t>经济效益指标</t>
  </si>
  <si>
    <t>社会效益指标</t>
  </si>
  <si>
    <t>保证人员车辆安全出行，便于开展各项工作任务</t>
  </si>
  <si>
    <t>效果显著</t>
  </si>
  <si>
    <t>生态效益指标</t>
  </si>
  <si>
    <t>可持续影响指标</t>
  </si>
  <si>
    <t>项目持续期限</t>
  </si>
  <si>
    <t>1年</t>
  </si>
  <si>
    <t>满意度指标</t>
  </si>
  <si>
    <t>服务对象满意度指标</t>
  </si>
  <si>
    <t>工作人员满意度</t>
  </si>
  <si>
    <t>≥92%</t>
  </si>
  <si>
    <t>总分</t>
  </si>
  <si>
    <t>孤儿被装购置费</t>
  </si>
  <si>
    <t>更好的改善孩子们的生活质量，项目计划投入20.00万元用于购置被褥及服装354套。</t>
  </si>
  <si>
    <t>项目顺利实施，形成支出19.9万元，按时达成目标。</t>
  </si>
  <si>
    <t>被褥及服装采购数量</t>
  </si>
  <si>
    <t>354套</t>
  </si>
  <si>
    <t>被褥及服装质量合格率</t>
  </si>
  <si>
    <t>20.00万元</t>
  </si>
  <si>
    <t>19.9万元</t>
  </si>
  <si>
    <t>被褥及服装采购成本</t>
  </si>
  <si>
    <t>564元/套</t>
  </si>
  <si>
    <t>改善孩子们的生活质量</t>
  </si>
  <si>
    <t>有效改善</t>
  </si>
  <si>
    <t>提高关爱社会弱势群体的意识</t>
  </si>
  <si>
    <t>有所提高</t>
  </si>
  <si>
    <t>≥1年</t>
  </si>
  <si>
    <t>项目单位组织架构完整，人员定编健全</t>
  </si>
  <si>
    <t>保障项目实施的可持续性</t>
  </si>
  <si>
    <t>受助人群满意度</t>
  </si>
  <si>
    <t>≥90%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</si>
</sst>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%"/>
    <numFmt numFmtId="178" formatCode="#,##0.0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27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7" borderId="1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2" borderId="6" xfId="0" applyNumberFormat="1" applyFont="1" applyFill="1" applyBorder="1" applyAlignment="1">
      <alignment horizontal="center" vertical="center" wrapText="1"/>
    </xf>
    <xf numFmtId="178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7" fontId="3" fillId="2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9" fontId="7" fillId="2" borderId="0" xfId="0" applyNumberFormat="1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C3" sqref="C3:N3"/>
    </sheetView>
  </sheetViews>
  <sheetFormatPr defaultColWidth="9" defaultRowHeight="13.5"/>
  <cols>
    <col min="1" max="2" width="5.225" style="1" customWidth="1"/>
    <col min="3" max="3" width="10.3333333333333" style="1" customWidth="1"/>
    <col min="4" max="4" width="9.44166666666667" style="1" customWidth="1"/>
    <col min="5" max="5" width="10.6666666666667" style="1" customWidth="1"/>
    <col min="6" max="6" width="5.89166666666667" style="1" customWidth="1"/>
    <col min="7" max="7" width="14.5583333333333" style="1" customWidth="1"/>
    <col min="8" max="8" width="15.3333333333333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7.55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7.5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9"/>
    </row>
    <row r="5" s="1" customFormat="1" ht="17.5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9"/>
    </row>
    <row r="6" s="1" customFormat="1" ht="17.55" customHeight="1" spans="1:15">
      <c r="A6" s="7"/>
      <c r="B6" s="8"/>
      <c r="C6" s="9" t="s">
        <v>14</v>
      </c>
      <c r="D6" s="9"/>
      <c r="E6" s="10">
        <v>1.2</v>
      </c>
      <c r="F6" s="10">
        <v>1.2</v>
      </c>
      <c r="G6" s="10"/>
      <c r="H6" s="10">
        <v>0.95</v>
      </c>
      <c r="I6" s="10"/>
      <c r="J6" s="4">
        <v>10</v>
      </c>
      <c r="K6" s="4"/>
      <c r="L6" s="30">
        <f t="shared" ref="L6:L9" si="0">IFERROR(H6/F6,"")</f>
        <v>0.791666666666667</v>
      </c>
      <c r="M6" s="30"/>
      <c r="N6" s="36">
        <f>IFERROR(L6*J6,"")</f>
        <v>7.91666666666667</v>
      </c>
      <c r="O6" s="31"/>
    </row>
    <row r="7" s="1" customFormat="1" ht="17.55" customHeight="1" spans="1:15">
      <c r="A7" s="7"/>
      <c r="B7" s="8"/>
      <c r="C7" s="4" t="s">
        <v>15</v>
      </c>
      <c r="D7" s="4"/>
      <c r="E7" s="10">
        <v>1.2</v>
      </c>
      <c r="F7" s="11">
        <v>1.2</v>
      </c>
      <c r="G7" s="12"/>
      <c r="H7" s="11">
        <v>0.95</v>
      </c>
      <c r="I7" s="12"/>
      <c r="J7" s="4" t="s">
        <v>16</v>
      </c>
      <c r="K7" s="4"/>
      <c r="L7" s="30">
        <f t="shared" si="0"/>
        <v>0.791666666666667</v>
      </c>
      <c r="M7" s="30"/>
      <c r="N7" s="4" t="s">
        <v>16</v>
      </c>
      <c r="O7" s="31"/>
    </row>
    <row r="8" s="1" customFormat="1" ht="17.55" customHeight="1" spans="1:15">
      <c r="A8" s="13"/>
      <c r="B8" s="14"/>
      <c r="C8" s="15" t="s">
        <v>17</v>
      </c>
      <c r="D8" s="15"/>
      <c r="E8" s="10"/>
      <c r="F8" s="10"/>
      <c r="G8" s="10"/>
      <c r="H8" s="10"/>
      <c r="I8" s="10"/>
      <c r="J8" s="4" t="s">
        <v>16</v>
      </c>
      <c r="K8" s="4"/>
      <c r="L8" s="30" t="str">
        <f t="shared" si="0"/>
        <v/>
      </c>
      <c r="M8" s="30"/>
      <c r="N8" s="4" t="s">
        <v>16</v>
      </c>
      <c r="O8" s="31"/>
    </row>
    <row r="9" s="1" customFormat="1" ht="17.55" customHeight="1" spans="1:15">
      <c r="A9" s="16"/>
      <c r="B9" s="16"/>
      <c r="C9" s="15" t="s">
        <v>18</v>
      </c>
      <c r="D9" s="15"/>
      <c r="E9" s="10"/>
      <c r="F9" s="10"/>
      <c r="G9" s="10"/>
      <c r="H9" s="10"/>
      <c r="I9" s="10"/>
      <c r="J9" s="4" t="s">
        <v>16</v>
      </c>
      <c r="K9" s="4"/>
      <c r="L9" s="30" t="str">
        <f t="shared" si="0"/>
        <v/>
      </c>
      <c r="M9" s="30"/>
      <c r="N9" s="4" t="s">
        <v>16</v>
      </c>
      <c r="O9" s="31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9"/>
    </row>
    <row r="11" s="1" customFormat="1" ht="61.15" customHeight="1" spans="1:15">
      <c r="A11" s="4"/>
      <c r="B11" s="17" t="s">
        <v>22</v>
      </c>
      <c r="C11" s="17"/>
      <c r="D11" s="17"/>
      <c r="E11" s="17"/>
      <c r="F11" s="17"/>
      <c r="G11" s="17"/>
      <c r="H11" s="17" t="s">
        <v>23</v>
      </c>
      <c r="I11" s="17"/>
      <c r="J11" s="17"/>
      <c r="K11" s="17"/>
      <c r="L11" s="17"/>
      <c r="M11" s="17"/>
      <c r="N11" s="17"/>
      <c r="O11" s="32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9"/>
    </row>
    <row r="13" s="1" customForma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5" customHeight="1" spans="1:15">
      <c r="A14" s="4"/>
      <c r="B14" s="4" t="s">
        <v>31</v>
      </c>
      <c r="C14" s="4" t="s">
        <v>32</v>
      </c>
      <c r="D14" s="18" t="s">
        <v>33</v>
      </c>
      <c r="E14" s="18"/>
      <c r="F14" s="18"/>
      <c r="G14" s="4" t="s">
        <v>34</v>
      </c>
      <c r="H14" s="4" t="s">
        <v>34</v>
      </c>
      <c r="I14" s="4">
        <v>9</v>
      </c>
      <c r="J14" s="4"/>
      <c r="K14" s="4">
        <v>9</v>
      </c>
      <c r="L14" s="4"/>
      <c r="M14" s="4"/>
      <c r="N14" s="4"/>
      <c r="O14" s="29"/>
    </row>
    <row r="15" s="1" customFormat="1" ht="25" customHeight="1" spans="1:15">
      <c r="A15" s="4"/>
      <c r="B15" s="4"/>
      <c r="C15" s="4" t="s">
        <v>35</v>
      </c>
      <c r="D15" s="18" t="s">
        <v>36</v>
      </c>
      <c r="E15" s="18"/>
      <c r="F15" s="18"/>
      <c r="G15" s="26">
        <v>1</v>
      </c>
      <c r="H15" s="26">
        <v>1</v>
      </c>
      <c r="I15" s="4">
        <v>8</v>
      </c>
      <c r="J15" s="4"/>
      <c r="K15" s="4">
        <v>8</v>
      </c>
      <c r="L15" s="4"/>
      <c r="M15" s="4"/>
      <c r="N15" s="4"/>
      <c r="O15" s="29"/>
    </row>
    <row r="16" s="1" customFormat="1" ht="25" customHeight="1" spans="1:15">
      <c r="A16" s="4"/>
      <c r="B16" s="4"/>
      <c r="C16" s="4"/>
      <c r="D16" s="18" t="s">
        <v>37</v>
      </c>
      <c r="E16" s="18"/>
      <c r="F16" s="18"/>
      <c r="G16" s="26">
        <v>1</v>
      </c>
      <c r="H16" s="26">
        <v>1</v>
      </c>
      <c r="I16" s="4">
        <v>9</v>
      </c>
      <c r="J16" s="4"/>
      <c r="K16" s="4">
        <v>9</v>
      </c>
      <c r="L16" s="4"/>
      <c r="M16" s="4"/>
      <c r="N16" s="4"/>
      <c r="O16" s="29"/>
    </row>
    <row r="17" s="1" customFormat="1" ht="25" customHeight="1" spans="1:15">
      <c r="A17" s="4"/>
      <c r="B17" s="4"/>
      <c r="C17" s="4"/>
      <c r="D17" s="18" t="s">
        <v>38</v>
      </c>
      <c r="E17" s="18"/>
      <c r="F17" s="18"/>
      <c r="G17" s="26">
        <v>1</v>
      </c>
      <c r="H17" s="26">
        <v>1</v>
      </c>
      <c r="I17" s="4">
        <v>8</v>
      </c>
      <c r="J17" s="4"/>
      <c r="K17" s="4">
        <v>8</v>
      </c>
      <c r="L17" s="4"/>
      <c r="M17" s="4"/>
      <c r="N17" s="4"/>
      <c r="O17" s="29"/>
    </row>
    <row r="18" s="1" customFormat="1" ht="25" customHeight="1" spans="1:15">
      <c r="A18" s="4"/>
      <c r="B18" s="4"/>
      <c r="C18" s="4" t="s">
        <v>39</v>
      </c>
      <c r="D18" s="18" t="s">
        <v>40</v>
      </c>
      <c r="E18" s="18"/>
      <c r="F18" s="18"/>
      <c r="G18" s="4" t="s">
        <v>41</v>
      </c>
      <c r="H18" s="4" t="s">
        <v>41</v>
      </c>
      <c r="I18" s="4">
        <v>7</v>
      </c>
      <c r="J18" s="4"/>
      <c r="K18" s="4">
        <v>7</v>
      </c>
      <c r="L18" s="4"/>
      <c r="M18" s="4"/>
      <c r="N18" s="4"/>
      <c r="O18" s="29"/>
    </row>
    <row r="19" s="1" customFormat="1" ht="25" customHeight="1" spans="1:15">
      <c r="A19" s="4"/>
      <c r="B19" s="4"/>
      <c r="C19" s="4" t="s">
        <v>42</v>
      </c>
      <c r="D19" s="18" t="s">
        <v>43</v>
      </c>
      <c r="E19" s="18"/>
      <c r="F19" s="18"/>
      <c r="G19" s="4" t="s">
        <v>44</v>
      </c>
      <c r="H19" s="4" t="s">
        <v>45</v>
      </c>
      <c r="I19" s="4">
        <v>9</v>
      </c>
      <c r="J19" s="4"/>
      <c r="K19" s="4">
        <v>7.1</v>
      </c>
      <c r="L19" s="4"/>
      <c r="M19" s="4"/>
      <c r="N19" s="4"/>
      <c r="O19" s="33"/>
    </row>
    <row r="20" s="1" customFormat="1" ht="25" customHeight="1" spans="1:15">
      <c r="A20" s="4"/>
      <c r="B20" s="4" t="s">
        <v>46</v>
      </c>
      <c r="C20" s="4" t="s">
        <v>47</v>
      </c>
      <c r="D20" s="18"/>
      <c r="E20" s="18"/>
      <c r="F20" s="18"/>
      <c r="G20" s="4"/>
      <c r="H20" s="4"/>
      <c r="I20" s="4"/>
      <c r="J20" s="4"/>
      <c r="K20" s="4" t="str">
        <f>IFERROR(H20/G20*I20,"")</f>
        <v/>
      </c>
      <c r="L20" s="4"/>
      <c r="M20" s="4"/>
      <c r="N20" s="4"/>
      <c r="O20" s="29"/>
    </row>
    <row r="21" s="1" customFormat="1" ht="25" customHeight="1" spans="1:15">
      <c r="A21" s="4"/>
      <c r="B21" s="4"/>
      <c r="C21" s="4" t="s">
        <v>48</v>
      </c>
      <c r="D21" s="18" t="s">
        <v>49</v>
      </c>
      <c r="E21" s="18"/>
      <c r="F21" s="18"/>
      <c r="G21" s="4" t="s">
        <v>50</v>
      </c>
      <c r="H21" s="26">
        <v>0.95</v>
      </c>
      <c r="I21" s="4">
        <v>15</v>
      </c>
      <c r="J21" s="4"/>
      <c r="K21" s="4">
        <v>14.25</v>
      </c>
      <c r="L21" s="4"/>
      <c r="M21" s="4"/>
      <c r="N21" s="4"/>
      <c r="O21" s="29"/>
    </row>
    <row r="22" s="1" customFormat="1" ht="25" customHeight="1" spans="1:15">
      <c r="A22" s="4"/>
      <c r="B22" s="4"/>
      <c r="C22" s="4" t="s">
        <v>51</v>
      </c>
      <c r="D22" s="18"/>
      <c r="E22" s="18"/>
      <c r="F22" s="18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9"/>
    </row>
    <row r="23" s="1" customFormat="1" ht="25" customHeight="1" spans="1:15">
      <c r="A23" s="4"/>
      <c r="B23" s="4"/>
      <c r="C23" s="4" t="s">
        <v>52</v>
      </c>
      <c r="D23" s="18" t="s">
        <v>53</v>
      </c>
      <c r="E23" s="18"/>
      <c r="F23" s="18"/>
      <c r="G23" s="4" t="s">
        <v>54</v>
      </c>
      <c r="H23" s="4" t="s">
        <v>54</v>
      </c>
      <c r="I23" s="4">
        <v>15</v>
      </c>
      <c r="J23" s="4"/>
      <c r="K23" s="4">
        <v>15</v>
      </c>
      <c r="L23" s="4"/>
      <c r="M23" s="4"/>
      <c r="N23" s="4"/>
      <c r="O23" s="29"/>
    </row>
    <row r="24" s="1" customFormat="1" ht="25" customHeight="1" spans="1:15">
      <c r="A24" s="4"/>
      <c r="B24" s="4" t="s">
        <v>55</v>
      </c>
      <c r="C24" s="4" t="s">
        <v>56</v>
      </c>
      <c r="D24" s="18" t="s">
        <v>57</v>
      </c>
      <c r="E24" s="18"/>
      <c r="F24" s="18"/>
      <c r="G24" s="4" t="s">
        <v>58</v>
      </c>
      <c r="H24" s="26">
        <v>0.92</v>
      </c>
      <c r="I24" s="4">
        <v>10</v>
      </c>
      <c r="J24" s="4"/>
      <c r="K24" s="4">
        <v>10</v>
      </c>
      <c r="L24" s="4"/>
      <c r="M24" s="4"/>
      <c r="N24" s="4"/>
      <c r="O24" s="29"/>
    </row>
    <row r="25" s="1" customFormat="1" ht="15.9" customHeight="1" spans="1:15">
      <c r="A25" s="27" t="s">
        <v>59</v>
      </c>
      <c r="B25" s="27"/>
      <c r="C25" s="27"/>
      <c r="D25" s="27"/>
      <c r="E25" s="27"/>
      <c r="F25" s="27"/>
      <c r="G25" s="27"/>
      <c r="H25" s="27"/>
      <c r="I25" s="27">
        <v>100</v>
      </c>
      <c r="J25" s="27"/>
      <c r="K25" s="36">
        <v>95.27</v>
      </c>
      <c r="L25" s="4"/>
      <c r="M25" s="16"/>
      <c r="N25" s="16"/>
      <c r="O25" s="29"/>
    </row>
    <row r="26" s="1" customFormat="1" spans="15:15">
      <c r="O26" s="32"/>
    </row>
    <row r="27" s="1" customFormat="1" spans="15:15">
      <c r="O27" s="32"/>
    </row>
  </sheetData>
  <mergeCells count="10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O15" sqref="O15"/>
    </sheetView>
  </sheetViews>
  <sheetFormatPr defaultColWidth="9" defaultRowHeight="13.5"/>
  <cols>
    <col min="1" max="2" width="7" style="1" customWidth="1"/>
    <col min="3" max="3" width="10.775" style="1" customWidth="1"/>
    <col min="4" max="4" width="7.44166666666667" style="1" customWidth="1"/>
    <col min="5" max="5" width="10.775" style="1" customWidth="1"/>
    <col min="6" max="6" width="5.89166666666667" style="1" customWidth="1"/>
    <col min="7" max="8" width="15.775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60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9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9"/>
    </row>
    <row r="6" s="1" customFormat="1" ht="15.9" customHeight="1" spans="1:15">
      <c r="A6" s="7"/>
      <c r="B6" s="8"/>
      <c r="C6" s="9" t="s">
        <v>14</v>
      </c>
      <c r="D6" s="9"/>
      <c r="E6" s="10">
        <v>20</v>
      </c>
      <c r="F6" s="11">
        <v>20</v>
      </c>
      <c r="G6" s="12"/>
      <c r="H6" s="11">
        <v>19.9</v>
      </c>
      <c r="I6" s="12"/>
      <c r="J6" s="4">
        <v>10</v>
      </c>
      <c r="K6" s="4"/>
      <c r="L6" s="30">
        <f t="shared" ref="L6:L9" si="0">IFERROR(H6/F6,"")</f>
        <v>0.995</v>
      </c>
      <c r="M6" s="30"/>
      <c r="N6" s="4">
        <f>IFERROR(L6*J6,"")</f>
        <v>9.95</v>
      </c>
      <c r="O6" s="31"/>
    </row>
    <row r="7" s="1" customFormat="1" ht="24.05" customHeight="1" spans="1:15">
      <c r="A7" s="7"/>
      <c r="B7" s="8"/>
      <c r="C7" s="4" t="s">
        <v>15</v>
      </c>
      <c r="D7" s="4"/>
      <c r="E7" s="10">
        <v>20</v>
      </c>
      <c r="F7" s="10">
        <v>20</v>
      </c>
      <c r="G7" s="10"/>
      <c r="H7" s="11">
        <v>19.9</v>
      </c>
      <c r="I7" s="12"/>
      <c r="J7" s="4">
        <v>10</v>
      </c>
      <c r="K7" s="4"/>
      <c r="L7" s="30">
        <f t="shared" si="0"/>
        <v>0.995</v>
      </c>
      <c r="M7" s="30"/>
      <c r="N7" s="4" t="s">
        <v>16</v>
      </c>
      <c r="O7" s="31"/>
    </row>
    <row r="8" s="1" customFormat="1" ht="15.9" customHeight="1" spans="1:15">
      <c r="A8" s="13"/>
      <c r="B8" s="14"/>
      <c r="C8" s="15" t="s">
        <v>17</v>
      </c>
      <c r="D8" s="15"/>
      <c r="E8" s="10"/>
      <c r="F8" s="10"/>
      <c r="G8" s="10"/>
      <c r="H8" s="10"/>
      <c r="I8" s="10"/>
      <c r="J8" s="4" t="s">
        <v>16</v>
      </c>
      <c r="K8" s="4"/>
      <c r="L8" s="30" t="str">
        <f t="shared" si="0"/>
        <v/>
      </c>
      <c r="M8" s="30"/>
      <c r="N8" s="4" t="s">
        <v>16</v>
      </c>
      <c r="O8" s="31"/>
    </row>
    <row r="9" s="1" customFormat="1" ht="15.9" customHeight="1" spans="1:15">
      <c r="A9" s="16"/>
      <c r="B9" s="16"/>
      <c r="C9" s="15" t="s">
        <v>18</v>
      </c>
      <c r="D9" s="15"/>
      <c r="E9" s="10"/>
      <c r="F9" s="10"/>
      <c r="G9" s="10"/>
      <c r="H9" s="10"/>
      <c r="I9" s="10"/>
      <c r="J9" s="4" t="s">
        <v>16</v>
      </c>
      <c r="K9" s="4"/>
      <c r="L9" s="30" t="str">
        <f t="shared" si="0"/>
        <v/>
      </c>
      <c r="M9" s="30"/>
      <c r="N9" s="4" t="s">
        <v>16</v>
      </c>
      <c r="O9" s="31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9"/>
    </row>
    <row r="11" s="1" customFormat="1" ht="61.15" customHeight="1" spans="1:15">
      <c r="A11" s="4"/>
      <c r="B11" s="17" t="s">
        <v>61</v>
      </c>
      <c r="C11" s="17"/>
      <c r="D11" s="17"/>
      <c r="E11" s="17"/>
      <c r="F11" s="17"/>
      <c r="G11" s="17"/>
      <c r="H11" s="17" t="s">
        <v>62</v>
      </c>
      <c r="I11" s="17"/>
      <c r="J11" s="17"/>
      <c r="K11" s="17"/>
      <c r="L11" s="17"/>
      <c r="M11" s="17"/>
      <c r="N11" s="17"/>
      <c r="O11" s="32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9"/>
    </row>
    <row r="13" s="1" customForma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6.2" customHeight="1" spans="1:15">
      <c r="A14" s="4"/>
      <c r="B14" s="4" t="s">
        <v>31</v>
      </c>
      <c r="C14" s="4" t="s">
        <v>32</v>
      </c>
      <c r="D14" s="18" t="s">
        <v>63</v>
      </c>
      <c r="E14" s="18"/>
      <c r="F14" s="18"/>
      <c r="G14" s="19" t="s">
        <v>64</v>
      </c>
      <c r="H14" s="19" t="s">
        <v>64</v>
      </c>
      <c r="I14" s="4">
        <v>8</v>
      </c>
      <c r="J14" s="4"/>
      <c r="K14" s="4">
        <v>8</v>
      </c>
      <c r="L14" s="4"/>
      <c r="M14" s="4"/>
      <c r="N14" s="4"/>
      <c r="O14" s="29"/>
    </row>
    <row r="15" s="1" customFormat="1" ht="26.2" customHeight="1" spans="1:15">
      <c r="A15" s="4"/>
      <c r="B15" s="4"/>
      <c r="C15" s="4" t="s">
        <v>35</v>
      </c>
      <c r="D15" s="18" t="s">
        <v>65</v>
      </c>
      <c r="E15" s="18"/>
      <c r="F15" s="18"/>
      <c r="G15" s="20">
        <v>1</v>
      </c>
      <c r="H15" s="20">
        <v>1</v>
      </c>
      <c r="I15" s="4">
        <v>7</v>
      </c>
      <c r="J15" s="4"/>
      <c r="K15" s="4">
        <v>7</v>
      </c>
      <c r="L15" s="4"/>
      <c r="M15" s="4"/>
      <c r="N15" s="4"/>
      <c r="O15" s="29"/>
    </row>
    <row r="16" s="1" customFormat="1" ht="26.2" customHeight="1" spans="1:15">
      <c r="A16" s="4"/>
      <c r="B16" s="4"/>
      <c r="C16" s="4"/>
      <c r="D16" s="18" t="s">
        <v>36</v>
      </c>
      <c r="E16" s="18"/>
      <c r="F16" s="18"/>
      <c r="G16" s="20">
        <v>1</v>
      </c>
      <c r="H16" s="20">
        <v>1</v>
      </c>
      <c r="I16" s="4">
        <v>7</v>
      </c>
      <c r="J16" s="4"/>
      <c r="K16" s="4">
        <v>7</v>
      </c>
      <c r="L16" s="4"/>
      <c r="M16" s="4"/>
      <c r="N16" s="4"/>
      <c r="O16" s="29"/>
    </row>
    <row r="17" s="1" customFormat="1" ht="26.2" customHeight="1" spans="1:15">
      <c r="A17" s="4"/>
      <c r="B17" s="4"/>
      <c r="C17" s="4"/>
      <c r="D17" s="18" t="s">
        <v>37</v>
      </c>
      <c r="E17" s="18"/>
      <c r="F17" s="18"/>
      <c r="G17" s="20">
        <v>1</v>
      </c>
      <c r="H17" s="20">
        <v>1</v>
      </c>
      <c r="I17" s="4">
        <v>7</v>
      </c>
      <c r="J17" s="4"/>
      <c r="K17" s="4">
        <v>7</v>
      </c>
      <c r="L17" s="4"/>
      <c r="M17" s="4"/>
      <c r="N17" s="4"/>
      <c r="O17" s="29"/>
    </row>
    <row r="18" s="1" customFormat="1" ht="26.2" customHeight="1" spans="1:15">
      <c r="A18" s="4"/>
      <c r="B18" s="4"/>
      <c r="C18" s="4" t="s">
        <v>39</v>
      </c>
      <c r="D18" s="18" t="s">
        <v>40</v>
      </c>
      <c r="E18" s="18"/>
      <c r="F18" s="18"/>
      <c r="G18" s="4" t="s">
        <v>41</v>
      </c>
      <c r="H18" s="4" t="s">
        <v>41</v>
      </c>
      <c r="I18" s="4">
        <v>7</v>
      </c>
      <c r="J18" s="4"/>
      <c r="K18" s="4">
        <v>7</v>
      </c>
      <c r="L18" s="4"/>
      <c r="M18" s="4"/>
      <c r="N18" s="4"/>
      <c r="O18" s="29"/>
    </row>
    <row r="19" s="1" customFormat="1" ht="26.2" customHeight="1" spans="1:15">
      <c r="A19" s="4"/>
      <c r="B19" s="4"/>
      <c r="C19" s="4" t="s">
        <v>42</v>
      </c>
      <c r="D19" s="18" t="s">
        <v>60</v>
      </c>
      <c r="E19" s="18"/>
      <c r="F19" s="18"/>
      <c r="G19" s="21" t="s">
        <v>66</v>
      </c>
      <c r="H19" s="4" t="s">
        <v>67</v>
      </c>
      <c r="I19" s="4">
        <v>8</v>
      </c>
      <c r="J19" s="4"/>
      <c r="K19" s="4">
        <v>7.96</v>
      </c>
      <c r="L19" s="4"/>
      <c r="M19" s="4"/>
      <c r="N19" s="4"/>
      <c r="O19" s="33"/>
    </row>
    <row r="20" s="1" customFormat="1" ht="26.2" customHeight="1" spans="1:15">
      <c r="A20" s="4"/>
      <c r="B20" s="4"/>
      <c r="C20" s="4"/>
      <c r="D20" s="18" t="s">
        <v>68</v>
      </c>
      <c r="E20" s="18"/>
      <c r="F20" s="18"/>
      <c r="G20" s="21" t="s">
        <v>69</v>
      </c>
      <c r="H20" s="21" t="s">
        <v>69</v>
      </c>
      <c r="I20" s="4">
        <v>6</v>
      </c>
      <c r="J20" s="4"/>
      <c r="K20" s="4">
        <v>6</v>
      </c>
      <c r="L20" s="4"/>
      <c r="M20" s="4"/>
      <c r="N20" s="4"/>
      <c r="O20" s="29"/>
    </row>
    <row r="21" s="1" customFormat="1" ht="26.2" customHeight="1" spans="1:15">
      <c r="A21" s="4"/>
      <c r="B21" s="4" t="s">
        <v>46</v>
      </c>
      <c r="C21" s="22" t="s">
        <v>47</v>
      </c>
      <c r="D21" s="23"/>
      <c r="E21" s="24"/>
      <c r="F21" s="25"/>
      <c r="G21" s="4"/>
      <c r="H21" s="4"/>
      <c r="I21" s="34"/>
      <c r="J21" s="35"/>
      <c r="K21" s="34" t="str">
        <f>IFERROR(H21/G21*I21,"")</f>
        <v/>
      </c>
      <c r="L21" s="35"/>
      <c r="M21" s="34"/>
      <c r="N21" s="35"/>
      <c r="O21" s="29"/>
    </row>
    <row r="22" s="1" customFormat="1" ht="26.2" customHeight="1" spans="1:15">
      <c r="A22" s="4"/>
      <c r="B22" s="4"/>
      <c r="C22" s="4" t="s">
        <v>48</v>
      </c>
      <c r="D22" s="18" t="s">
        <v>70</v>
      </c>
      <c r="E22" s="18"/>
      <c r="F22" s="18"/>
      <c r="G22" s="21" t="s">
        <v>71</v>
      </c>
      <c r="H22" s="26">
        <v>0.9</v>
      </c>
      <c r="I22" s="4">
        <v>8</v>
      </c>
      <c r="J22" s="4"/>
      <c r="K22" s="4">
        <v>7.2</v>
      </c>
      <c r="L22" s="4"/>
      <c r="M22" s="4"/>
      <c r="N22" s="4"/>
      <c r="O22" s="29"/>
    </row>
    <row r="23" s="1" customFormat="1" ht="26.2" customHeight="1" spans="1:15">
      <c r="A23" s="4"/>
      <c r="B23" s="4"/>
      <c r="C23" s="4"/>
      <c r="D23" s="18" t="s">
        <v>72</v>
      </c>
      <c r="E23" s="18"/>
      <c r="F23" s="18"/>
      <c r="G23" s="21" t="s">
        <v>73</v>
      </c>
      <c r="H23" s="26">
        <v>0.95</v>
      </c>
      <c r="I23" s="4">
        <v>6</v>
      </c>
      <c r="J23" s="4"/>
      <c r="K23" s="4">
        <v>5.7</v>
      </c>
      <c r="L23" s="4"/>
      <c r="M23" s="4"/>
      <c r="N23" s="4"/>
      <c r="O23" s="29"/>
    </row>
    <row r="24" s="1" customFormat="1" ht="26.2" customHeight="1" spans="1:15">
      <c r="A24" s="4"/>
      <c r="B24" s="4"/>
      <c r="C24" s="4" t="s">
        <v>51</v>
      </c>
      <c r="D24" s="18"/>
      <c r="E24" s="18"/>
      <c r="F24" s="18"/>
      <c r="G24" s="4"/>
      <c r="H24" s="4"/>
      <c r="I24" s="4"/>
      <c r="J24" s="4"/>
      <c r="K24" s="4" t="str">
        <f>IFERROR(H24/G24*I24,"")</f>
        <v/>
      </c>
      <c r="L24" s="4"/>
      <c r="M24" s="4"/>
      <c r="N24" s="4"/>
      <c r="O24" s="29"/>
    </row>
    <row r="25" s="1" customFormat="1" ht="26.2" customHeight="1" spans="1:15">
      <c r="A25" s="4"/>
      <c r="B25" s="4"/>
      <c r="C25" s="4" t="s">
        <v>52</v>
      </c>
      <c r="D25" s="18" t="s">
        <v>53</v>
      </c>
      <c r="E25" s="18"/>
      <c r="F25" s="18"/>
      <c r="G25" s="21" t="s">
        <v>74</v>
      </c>
      <c r="H25" s="4" t="s">
        <v>54</v>
      </c>
      <c r="I25" s="4">
        <v>8</v>
      </c>
      <c r="J25" s="4"/>
      <c r="K25" s="4">
        <v>8</v>
      </c>
      <c r="L25" s="4"/>
      <c r="M25" s="4"/>
      <c r="N25" s="4"/>
      <c r="O25" s="29"/>
    </row>
    <row r="26" s="1" customFormat="1" ht="26.2" customHeight="1" spans="1:15">
      <c r="A26" s="4"/>
      <c r="B26" s="4"/>
      <c r="C26" s="4"/>
      <c r="D26" s="18" t="s">
        <v>75</v>
      </c>
      <c r="E26" s="18"/>
      <c r="F26" s="18"/>
      <c r="G26" s="21" t="s">
        <v>76</v>
      </c>
      <c r="H26" s="26">
        <v>1</v>
      </c>
      <c r="I26" s="4">
        <v>8</v>
      </c>
      <c r="J26" s="4"/>
      <c r="K26" s="4">
        <v>8</v>
      </c>
      <c r="L26" s="4"/>
      <c r="M26" s="4"/>
      <c r="N26" s="4"/>
      <c r="O26" s="29"/>
    </row>
    <row r="27" s="1" customFormat="1" ht="26.2" customHeight="1" spans="1:15">
      <c r="A27" s="4"/>
      <c r="B27" s="4" t="s">
        <v>55</v>
      </c>
      <c r="C27" s="4" t="s">
        <v>56</v>
      </c>
      <c r="D27" s="23" t="s">
        <v>77</v>
      </c>
      <c r="E27" s="24"/>
      <c r="F27" s="25"/>
      <c r="G27" s="21" t="s">
        <v>78</v>
      </c>
      <c r="H27" s="26">
        <v>0.9</v>
      </c>
      <c r="I27" s="34">
        <v>10</v>
      </c>
      <c r="J27" s="35"/>
      <c r="K27" s="34">
        <v>10</v>
      </c>
      <c r="L27" s="35"/>
      <c r="M27" s="34"/>
      <c r="N27" s="35"/>
      <c r="O27" s="29"/>
    </row>
    <row r="28" s="1" customFormat="1" ht="15.9" customHeight="1" spans="1:15">
      <c r="A28" s="27" t="s">
        <v>59</v>
      </c>
      <c r="B28" s="27"/>
      <c r="C28" s="27"/>
      <c r="D28" s="27"/>
      <c r="E28" s="27"/>
      <c r="F28" s="27"/>
      <c r="G28" s="27"/>
      <c r="H28" s="27"/>
      <c r="I28" s="27">
        <v>100</v>
      </c>
      <c r="J28" s="27"/>
      <c r="K28" s="4">
        <v>98.81</v>
      </c>
      <c r="L28" s="4"/>
      <c r="M28" s="16"/>
      <c r="N28" s="16"/>
      <c r="O28" s="29"/>
    </row>
    <row r="29" s="1" customFormat="1" spans="15:15">
      <c r="O29" s="32"/>
    </row>
    <row r="30" s="1" customFormat="1" spans="15:15">
      <c r="O30" s="32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车辆运行费</vt:lpstr>
      <vt:lpstr>孤儿被装购置费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2021-09-28T14:49:13Z</dcterms:created>
  <dcterms:modified xsi:type="dcterms:W3CDTF">2021-09-28T14:49:52Z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