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885" activeTab="1"/>
  </bookViews>
  <sheets>
    <sheet name="科技三项费" sheetId="1" r:id="rId1"/>
    <sheet name="科技三项费 " sheetId="2" r:id="rId2"/>
  </sheets>
  <definedNames>
    <definedName name="_xlnm.Print_Area" localSheetId="0">科技三项费!$A:$N</definedName>
  </definedNames>
  <calcPr calcId="144525"/>
</workbook>
</file>

<file path=xl/sharedStrings.xml><?xml version="1.0" encoding="utf-8"?>
<sst xmlns="http://schemas.openxmlformats.org/spreadsheetml/2006/main" count="161" uniqueCount="87">
  <si>
    <t>项目支出绩效自评表</t>
  </si>
  <si>
    <t>（2020年度）</t>
  </si>
  <si>
    <t>项目名称</t>
  </si>
  <si>
    <t>车辆运行费</t>
  </si>
  <si>
    <t>主管部门</t>
  </si>
  <si>
    <t>阿图什市科学技术局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</si>
  <si>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</si>
  <si>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</si>
  <si>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</si>
  <si>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</si>
  <si>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</si>
  <si>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</si>
  <si>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</si>
  <si>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</si>
  <si>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</si>
  <si>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</si>
  <si>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</si>
  <si>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</si>
  <si>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</si>
  <si>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</si>
  <si>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</si>
  <si>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</si>
  <si>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2020年计划投入车辆运行维护费1.20万元用于顺利开展科学技术局事业工作，保障1辆公务车辆的正常运行，按时完成各项目标任务。</t>
  </si>
  <si>
    <t>已投入车辆运行维护费1.20万元用于顺利开展科学技术局事业工作，保障1辆公务车辆的正常运行，按时完成各项目标任务。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</si>
  <si>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</si>
  <si>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</si>
  <si>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</si>
  <si>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</si>
  <si>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</si>
  <si>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</si>
  <si>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</si>
  <si>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</si>
  <si>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</si>
  <si>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公务用车数量</t>
  </si>
  <si>
    <t>1辆</t>
  </si>
  <si>
    <t>质量指标</t>
  </si>
  <si>
    <t>车辆安全运行率</t>
  </si>
  <si>
    <t>工作质量达标率</t>
  </si>
  <si>
    <t>资金使用合格率</t>
  </si>
  <si>
    <t>时效指标</t>
  </si>
  <si>
    <t>项目起始时间及完成时间</t>
  </si>
  <si>
    <t>2020年1月1日</t>
  </si>
  <si>
    <t>成本指标</t>
  </si>
  <si>
    <t>车辆运行费用</t>
  </si>
  <si>
    <t>1.2万元</t>
  </si>
  <si>
    <t>效益指标</t>
  </si>
  <si>
    <t>经济效益指标</t>
  </si>
  <si>
    <t>社会效益指标</t>
  </si>
  <si>
    <t>确保车辆人员安全出行</t>
  </si>
  <si>
    <t>效果明显</t>
  </si>
  <si>
    <t>保障科学技术局工作顺利开展</t>
  </si>
  <si>
    <t>有所保障</t>
  </si>
  <si>
    <t>生态效益指标</t>
  </si>
  <si>
    <t>可持续影响指标</t>
  </si>
  <si>
    <t>项目单位组织架构完整，人员定编健全</t>
  </si>
  <si>
    <t>保障项目实施的可持续性</t>
  </si>
  <si>
    <t>满意度指标</t>
  </si>
  <si>
    <t>服务对象满意度指标</t>
  </si>
  <si>
    <t>总分</t>
  </si>
  <si>
    <t>科技三项费</t>
  </si>
  <si>
    <t>提高工人的科技水平，提高企业人员的专业素质，通过科技培训提高农民的经济收入，提高脱贫空间，提高企业技术人员的专业素质，提高企业经济效益，开展中小企业培训班2次，开展农民冬季培训班2次，开展企业管理人员培训班1次。</t>
  </si>
  <si>
    <t>全市开展中小企业培训班2次，开展农民冬季培训班2次，开展企业管理人员培训班1次，开展宣传三次。</t>
  </si>
  <si>
    <t>开展中小企业培训班</t>
  </si>
  <si>
    <t>2次</t>
  </si>
  <si>
    <t>开展农民冬季培训班</t>
  </si>
  <si>
    <t>开展企业管理人员培训班</t>
  </si>
  <si>
    <t>1次</t>
  </si>
  <si>
    <t>宣传次数</t>
  </si>
  <si>
    <t>3次</t>
  </si>
  <si>
    <t>宣传覆盖率</t>
  </si>
  <si>
    <t>培训合格率</t>
  </si>
  <si>
    <t>项目起始时间</t>
  </si>
  <si>
    <t>项目结束时间</t>
  </si>
  <si>
    <t>2020年12月31日</t>
  </si>
  <si>
    <t>培训费用</t>
  </si>
  <si>
    <t>20万元</t>
  </si>
  <si>
    <t>8万元</t>
  </si>
  <si>
    <t>宣传费用</t>
  </si>
  <si>
    <t>5万元</t>
  </si>
  <si>
    <t>4.49万元</t>
  </si>
  <si>
    <t>提高企业技术人员的专业素质</t>
  </si>
  <si>
    <t>有效提高</t>
  </si>
  <si>
    <t>提高农民的科学意识</t>
  </si>
  <si>
    <t>有所提高</t>
  </si>
  <si>
    <t>项目持续期限</t>
  </si>
  <si>
    <t>1年</t>
  </si>
  <si>
    <t>培训人员满意度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</si>
</sst>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%"/>
    <numFmt numFmtId="177" formatCode="#,##0.00_ "/>
    <numFmt numFmtId="178" formatCode="0.00_ "/>
    <numFmt numFmtId="179" formatCode="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1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9" borderId="19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16" borderId="20" applyNumberFormat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22" fillId="23" borderId="1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2" fillId="2" borderId="1" xfId="1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9" fontId="5" fillId="2" borderId="0" xfId="0" applyNumberFormat="1" applyFont="1" applyFill="1">
      <alignment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6" fontId="6" fillId="2" borderId="1" xfId="1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9" fontId="8" fillId="2" borderId="0" xfId="0" applyNumberFormat="1" applyFont="1" applyFill="1">
      <alignment vertical="center"/>
    </xf>
    <xf numFmtId="179" fontId="7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A26" sqref="A26:H26"/>
    </sheetView>
  </sheetViews>
  <sheetFormatPr defaultColWidth="9" defaultRowHeight="13.5"/>
  <cols>
    <col min="1" max="2" width="6.65833333333333" style="1" customWidth="1"/>
    <col min="3" max="3" width="19.55" style="1" customWidth="1"/>
    <col min="4" max="4" width="7.44166666666667" style="1" customWidth="1"/>
    <col min="5" max="5" width="13.3333333333333" style="1" customWidth="1"/>
    <col min="6" max="6" width="5.89166666666667" style="1" customWidth="1"/>
    <col min="7" max="7" width="12.775" style="1" customWidth="1"/>
    <col min="8" max="8" width="12.55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75" style="1" customWidth="1"/>
    <col min="15" max="15" width="48.3333333333333" style="1" customWidth="1"/>
    <col min="16" max="16384" width="9" style="1"/>
  </cols>
  <sheetData>
    <row r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7"/>
    </row>
    <row r="3" s="36" customFormat="1" ht="19.1" customHeight="1" spans="1:15">
      <c r="A3" s="37" t="s">
        <v>2</v>
      </c>
      <c r="B3" s="37"/>
      <c r="C3" s="37" t="s">
        <v>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55"/>
    </row>
    <row r="4" s="36" customFormat="1" ht="19.1" customHeight="1" spans="1:15">
      <c r="A4" s="37" t="s">
        <v>4</v>
      </c>
      <c r="B4" s="37"/>
      <c r="C4" s="37" t="s">
        <v>5</v>
      </c>
      <c r="D4" s="37"/>
      <c r="E4" s="37"/>
      <c r="F4" s="37"/>
      <c r="G4" s="37"/>
      <c r="H4" s="37" t="s">
        <v>6</v>
      </c>
      <c r="I4" s="37"/>
      <c r="J4" s="37" t="s">
        <v>5</v>
      </c>
      <c r="K4" s="37"/>
      <c r="L4" s="37"/>
      <c r="M4" s="37"/>
      <c r="N4" s="37"/>
      <c r="O4" s="55"/>
    </row>
    <row r="5" s="36" customFormat="1" ht="19.1" customHeight="1" spans="1:15">
      <c r="A5" s="38" t="s">
        <v>7</v>
      </c>
      <c r="B5" s="39"/>
      <c r="C5" s="37"/>
      <c r="D5" s="37"/>
      <c r="E5" s="37" t="s">
        <v>8</v>
      </c>
      <c r="F5" s="37" t="s">
        <v>9</v>
      </c>
      <c r="G5" s="37"/>
      <c r="H5" s="37" t="s">
        <v>10</v>
      </c>
      <c r="I5" s="37"/>
      <c r="J5" s="37" t="s">
        <v>11</v>
      </c>
      <c r="K5" s="37"/>
      <c r="L5" s="37" t="s">
        <v>12</v>
      </c>
      <c r="M5" s="37"/>
      <c r="N5" s="37" t="s">
        <v>13</v>
      </c>
      <c r="O5" s="55"/>
    </row>
    <row r="6" s="36" customFormat="1" ht="19.1" customHeight="1" spans="1:15">
      <c r="A6" s="40"/>
      <c r="B6" s="41"/>
      <c r="C6" s="42" t="s">
        <v>14</v>
      </c>
      <c r="D6" s="42"/>
      <c r="E6" s="43">
        <v>1.2</v>
      </c>
      <c r="F6" s="43">
        <v>1.2</v>
      </c>
      <c r="G6" s="43"/>
      <c r="H6" s="43">
        <v>1.2</v>
      </c>
      <c r="I6" s="43"/>
      <c r="J6" s="37">
        <v>10</v>
      </c>
      <c r="K6" s="37"/>
      <c r="L6" s="56">
        <f>IFERROR(H6/F6,"")</f>
        <v>1</v>
      </c>
      <c r="M6" s="56"/>
      <c r="N6" s="37">
        <f>IFERROR(L6*J6,"")</f>
        <v>10</v>
      </c>
      <c r="O6" s="57"/>
    </row>
    <row r="7" s="36" customFormat="1" ht="19.1" customHeight="1" spans="1:15">
      <c r="A7" s="40"/>
      <c r="B7" s="41"/>
      <c r="C7" s="37" t="s">
        <v>15</v>
      </c>
      <c r="D7" s="37"/>
      <c r="E7" s="43">
        <v>1.2</v>
      </c>
      <c r="F7" s="43">
        <v>1.2</v>
      </c>
      <c r="G7" s="43"/>
      <c r="H7" s="43">
        <v>1.2</v>
      </c>
      <c r="I7" s="43"/>
      <c r="J7" s="37" t="s">
        <v>16</v>
      </c>
      <c r="K7" s="37"/>
      <c r="L7" s="56">
        <f>IFERROR(H7/F7,"")</f>
        <v>1</v>
      </c>
      <c r="M7" s="56"/>
      <c r="N7" s="37" t="s">
        <v>16</v>
      </c>
      <c r="O7" s="57"/>
    </row>
    <row r="8" s="36" customFormat="1" ht="19.1" customHeight="1" spans="1:15">
      <c r="A8" s="44"/>
      <c r="B8" s="45"/>
      <c r="C8" s="46" t="s">
        <v>17</v>
      </c>
      <c r="D8" s="46"/>
      <c r="E8" s="43"/>
      <c r="F8" s="43"/>
      <c r="G8" s="43"/>
      <c r="H8" s="43"/>
      <c r="I8" s="43"/>
      <c r="J8" s="37" t="s">
        <v>16</v>
      </c>
      <c r="K8" s="37"/>
      <c r="L8" s="56" t="str">
        <f>IFERROR(H8/F8,"")</f>
        <v/>
      </c>
      <c r="M8" s="56"/>
      <c r="N8" s="37" t="s">
        <v>16</v>
      </c>
      <c r="O8" s="57"/>
    </row>
    <row r="9" s="36" customFormat="1" ht="19.1" customHeight="1" spans="1:15">
      <c r="A9" s="47"/>
      <c r="B9" s="47"/>
      <c r="C9" s="46" t="s">
        <v>18</v>
      </c>
      <c r="D9" s="46"/>
      <c r="E9" s="43"/>
      <c r="F9" s="43"/>
      <c r="G9" s="43"/>
      <c r="H9" s="43"/>
      <c r="I9" s="43"/>
      <c r="J9" s="37" t="s">
        <v>16</v>
      </c>
      <c r="K9" s="37"/>
      <c r="L9" s="56" t="str">
        <f>IFERROR(H9/F9,"")</f>
        <v/>
      </c>
      <c r="M9" s="56"/>
      <c r="N9" s="37" t="s">
        <v>16</v>
      </c>
      <c r="O9" s="57"/>
    </row>
    <row r="10" s="36" customFormat="1" ht="19.1" customHeight="1" spans="1:15">
      <c r="A10" s="37" t="s">
        <v>19</v>
      </c>
      <c r="B10" s="37" t="s">
        <v>20</v>
      </c>
      <c r="C10" s="37"/>
      <c r="D10" s="37"/>
      <c r="E10" s="37"/>
      <c r="F10" s="37"/>
      <c r="G10" s="37"/>
      <c r="H10" s="37" t="s">
        <v>21</v>
      </c>
      <c r="I10" s="37"/>
      <c r="J10" s="37"/>
      <c r="K10" s="37"/>
      <c r="L10" s="37"/>
      <c r="M10" s="37"/>
      <c r="N10" s="37"/>
      <c r="O10" s="55"/>
    </row>
    <row r="11" s="36" customFormat="1" ht="60.05" customHeight="1" spans="1:15">
      <c r="A11" s="37"/>
      <c r="B11" s="48" t="s">
        <v>22</v>
      </c>
      <c r="C11" s="49"/>
      <c r="D11" s="49"/>
      <c r="E11" s="49"/>
      <c r="F11" s="49"/>
      <c r="G11" s="50"/>
      <c r="H11" s="48" t="s">
        <v>23</v>
      </c>
      <c r="I11" s="49"/>
      <c r="J11" s="49"/>
      <c r="K11" s="49"/>
      <c r="L11" s="49"/>
      <c r="M11" s="49"/>
      <c r="N11" s="50"/>
      <c r="O11" s="58"/>
    </row>
    <row r="12" s="36" customFormat="1" ht="19.1" customHeight="1" spans="1:15">
      <c r="A12" s="37" t="s">
        <v>24</v>
      </c>
      <c r="B12" s="37" t="s">
        <v>25</v>
      </c>
      <c r="C12" s="37" t="s">
        <v>26</v>
      </c>
      <c r="D12" s="37" t="s">
        <v>27</v>
      </c>
      <c r="E12" s="37"/>
      <c r="F12" s="37"/>
      <c r="G12" s="37" t="s">
        <v>28</v>
      </c>
      <c r="H12" s="37" t="s">
        <v>29</v>
      </c>
      <c r="I12" s="37" t="s">
        <v>11</v>
      </c>
      <c r="J12" s="37"/>
      <c r="K12" s="37" t="s">
        <v>13</v>
      </c>
      <c r="L12" s="37"/>
      <c r="M12" s="37" t="s">
        <v>30</v>
      </c>
      <c r="N12" s="37"/>
      <c r="O12" s="55"/>
    </row>
    <row r="13" s="36" customFormat="1" ht="19.1" customHeight="1" spans="1: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55"/>
    </row>
    <row r="14" s="36" customFormat="1" ht="19.1" customHeight="1" spans="1:15">
      <c r="A14" s="37"/>
      <c r="B14" s="37" t="s">
        <v>31</v>
      </c>
      <c r="C14" s="37" t="s">
        <v>32</v>
      </c>
      <c r="D14" s="51" t="s">
        <v>33</v>
      </c>
      <c r="E14" s="51"/>
      <c r="F14" s="51"/>
      <c r="G14" s="37" t="s">
        <v>34</v>
      </c>
      <c r="H14" s="37" t="s">
        <v>34</v>
      </c>
      <c r="I14" s="37">
        <v>10</v>
      </c>
      <c r="J14" s="37"/>
      <c r="K14" s="37">
        <v>10</v>
      </c>
      <c r="L14" s="37"/>
      <c r="M14" s="37"/>
      <c r="N14" s="37"/>
      <c r="O14" s="55"/>
    </row>
    <row r="15" s="36" customFormat="1" ht="19.1" customHeight="1" spans="1:15">
      <c r="A15" s="37"/>
      <c r="B15" s="37"/>
      <c r="C15" s="37" t="s">
        <v>35</v>
      </c>
      <c r="D15" s="51" t="s">
        <v>36</v>
      </c>
      <c r="E15" s="51"/>
      <c r="F15" s="51"/>
      <c r="G15" s="52">
        <v>1</v>
      </c>
      <c r="H15" s="52">
        <v>1</v>
      </c>
      <c r="I15" s="37">
        <v>10</v>
      </c>
      <c r="J15" s="37"/>
      <c r="K15" s="37">
        <v>10</v>
      </c>
      <c r="L15" s="37"/>
      <c r="M15" s="37"/>
      <c r="N15" s="37"/>
      <c r="O15" s="55"/>
    </row>
    <row r="16" s="36" customFormat="1" ht="19.1" customHeight="1" spans="1:15">
      <c r="A16" s="37"/>
      <c r="B16" s="37"/>
      <c r="C16" s="37"/>
      <c r="D16" s="51" t="s">
        <v>37</v>
      </c>
      <c r="E16" s="51"/>
      <c r="F16" s="51"/>
      <c r="G16" s="52">
        <v>1</v>
      </c>
      <c r="H16" s="52">
        <v>1</v>
      </c>
      <c r="I16" s="37">
        <v>8</v>
      </c>
      <c r="J16" s="37"/>
      <c r="K16" s="37">
        <v>8</v>
      </c>
      <c r="L16" s="37"/>
      <c r="M16" s="37"/>
      <c r="N16" s="37"/>
      <c r="O16" s="55"/>
    </row>
    <row r="17" s="36" customFormat="1" ht="19.1" customHeight="1" spans="1:15">
      <c r="A17" s="37"/>
      <c r="B17" s="37"/>
      <c r="C17" s="37"/>
      <c r="D17" s="51" t="s">
        <v>38</v>
      </c>
      <c r="E17" s="51"/>
      <c r="F17" s="51"/>
      <c r="G17" s="52">
        <v>1</v>
      </c>
      <c r="H17" s="52">
        <v>1</v>
      </c>
      <c r="I17" s="37">
        <v>7</v>
      </c>
      <c r="J17" s="37"/>
      <c r="K17" s="37">
        <v>7</v>
      </c>
      <c r="L17" s="37"/>
      <c r="M17" s="37"/>
      <c r="N17" s="37"/>
      <c r="O17" s="55"/>
    </row>
    <row r="18" s="36" customFormat="1" ht="19.1" customHeight="1" spans="1:15">
      <c r="A18" s="37"/>
      <c r="B18" s="37"/>
      <c r="C18" s="37" t="s">
        <v>39</v>
      </c>
      <c r="D18" s="51" t="s">
        <v>40</v>
      </c>
      <c r="E18" s="51"/>
      <c r="F18" s="51"/>
      <c r="G18" s="53" t="s">
        <v>41</v>
      </c>
      <c r="H18" s="53" t="s">
        <v>41</v>
      </c>
      <c r="I18" s="37">
        <v>7</v>
      </c>
      <c r="J18" s="37"/>
      <c r="K18" s="37">
        <v>7</v>
      </c>
      <c r="L18" s="37"/>
      <c r="M18" s="37"/>
      <c r="N18" s="37"/>
      <c r="O18" s="55"/>
    </row>
    <row r="19" s="36" customFormat="1" ht="19.1" customHeight="1" spans="1:15">
      <c r="A19" s="37"/>
      <c r="B19" s="37"/>
      <c r="C19" s="37" t="s">
        <v>42</v>
      </c>
      <c r="D19" s="51" t="s">
        <v>43</v>
      </c>
      <c r="E19" s="51"/>
      <c r="F19" s="51"/>
      <c r="G19" s="37" t="s">
        <v>44</v>
      </c>
      <c r="H19" s="37" t="s">
        <v>44</v>
      </c>
      <c r="I19" s="37">
        <v>8</v>
      </c>
      <c r="J19" s="37"/>
      <c r="K19" s="37">
        <v>8</v>
      </c>
      <c r="L19" s="37"/>
      <c r="M19" s="37"/>
      <c r="N19" s="37"/>
      <c r="O19" s="59"/>
    </row>
    <row r="20" s="36" customFormat="1" ht="19.1" customHeight="1" spans="1:15">
      <c r="A20" s="37"/>
      <c r="B20" s="37" t="s">
        <v>45</v>
      </c>
      <c r="C20" s="37" t="s">
        <v>46</v>
      </c>
      <c r="D20" s="51"/>
      <c r="E20" s="51"/>
      <c r="F20" s="51"/>
      <c r="G20" s="37"/>
      <c r="H20" s="37"/>
      <c r="I20" s="37"/>
      <c r="J20" s="37"/>
      <c r="K20" s="37" t="str">
        <f t="shared" ref="K20:K23" si="0">IFERROR(H20/G20*I20,"")</f>
        <v/>
      </c>
      <c r="L20" s="37"/>
      <c r="M20" s="37"/>
      <c r="N20" s="37"/>
      <c r="O20" s="55"/>
    </row>
    <row r="21" s="36" customFormat="1" ht="19.1" customHeight="1" spans="1:15">
      <c r="A21" s="37"/>
      <c r="B21" s="37"/>
      <c r="C21" s="37" t="s">
        <v>47</v>
      </c>
      <c r="D21" s="51" t="s">
        <v>48</v>
      </c>
      <c r="E21" s="51"/>
      <c r="F21" s="51"/>
      <c r="G21" s="37" t="s">
        <v>49</v>
      </c>
      <c r="H21" s="52">
        <v>1</v>
      </c>
      <c r="I21" s="37">
        <v>10</v>
      </c>
      <c r="J21" s="37"/>
      <c r="K21" s="37">
        <v>10</v>
      </c>
      <c r="L21" s="37"/>
      <c r="M21" s="37"/>
      <c r="N21" s="37"/>
      <c r="O21" s="55"/>
    </row>
    <row r="22" s="36" customFormat="1" ht="19.1" customHeight="1" spans="1:15">
      <c r="A22" s="37"/>
      <c r="B22" s="37"/>
      <c r="C22" s="37"/>
      <c r="D22" s="51" t="s">
        <v>50</v>
      </c>
      <c r="E22" s="51"/>
      <c r="F22" s="51"/>
      <c r="G22" s="37" t="s">
        <v>51</v>
      </c>
      <c r="H22" s="52">
        <v>1</v>
      </c>
      <c r="I22" s="37">
        <v>10</v>
      </c>
      <c r="J22" s="37"/>
      <c r="K22" s="37">
        <v>10</v>
      </c>
      <c r="L22" s="37"/>
      <c r="M22" s="37"/>
      <c r="N22" s="37"/>
      <c r="O22" s="55"/>
    </row>
    <row r="23" s="36" customFormat="1" ht="19.1" customHeight="1" spans="1:15">
      <c r="A23" s="37"/>
      <c r="B23" s="37"/>
      <c r="C23" s="37" t="s">
        <v>52</v>
      </c>
      <c r="D23" s="51"/>
      <c r="E23" s="51"/>
      <c r="F23" s="51"/>
      <c r="G23" s="37"/>
      <c r="H23" s="37"/>
      <c r="I23" s="37"/>
      <c r="J23" s="37"/>
      <c r="K23" s="37" t="str">
        <f t="shared" si="0"/>
        <v/>
      </c>
      <c r="L23" s="37"/>
      <c r="M23" s="37"/>
      <c r="N23" s="37"/>
      <c r="O23" s="55"/>
    </row>
    <row r="24" s="36" customFormat="1" ht="31.05" customHeight="1" spans="1:15">
      <c r="A24" s="37"/>
      <c r="B24" s="37"/>
      <c r="C24" s="37" t="s">
        <v>53</v>
      </c>
      <c r="D24" s="51" t="s">
        <v>54</v>
      </c>
      <c r="E24" s="51"/>
      <c r="F24" s="51"/>
      <c r="G24" s="37" t="s">
        <v>55</v>
      </c>
      <c r="H24" s="52">
        <v>1</v>
      </c>
      <c r="I24" s="37">
        <v>10</v>
      </c>
      <c r="J24" s="37"/>
      <c r="K24" s="37">
        <v>10</v>
      </c>
      <c r="L24" s="37"/>
      <c r="M24" s="37"/>
      <c r="N24" s="37"/>
      <c r="O24" s="55"/>
    </row>
    <row r="25" s="36" customFormat="1" ht="19.1" customHeight="1" spans="1:15">
      <c r="A25" s="37"/>
      <c r="B25" s="37" t="s">
        <v>56</v>
      </c>
      <c r="C25" s="37" t="s">
        <v>57</v>
      </c>
      <c r="D25" s="51" t="s">
        <v>57</v>
      </c>
      <c r="E25" s="51"/>
      <c r="F25" s="51"/>
      <c r="G25" s="52">
        <v>0.9</v>
      </c>
      <c r="H25" s="52">
        <v>0.9</v>
      </c>
      <c r="I25" s="37">
        <v>10</v>
      </c>
      <c r="J25" s="37"/>
      <c r="K25" s="37">
        <v>10</v>
      </c>
      <c r="L25" s="37"/>
      <c r="M25" s="37"/>
      <c r="N25" s="37"/>
      <c r="O25" s="55"/>
    </row>
    <row r="26" s="36" customFormat="1" ht="19.1" customHeight="1" spans="1:15">
      <c r="A26" s="54" t="s">
        <v>58</v>
      </c>
      <c r="B26" s="54"/>
      <c r="C26" s="54"/>
      <c r="D26" s="54"/>
      <c r="E26" s="54"/>
      <c r="F26" s="54"/>
      <c r="G26" s="54"/>
      <c r="H26" s="54"/>
      <c r="I26" s="54">
        <f>SUM(I14:J25)+J6</f>
        <v>100</v>
      </c>
      <c r="J26" s="54"/>
      <c r="K26" s="60">
        <v>100</v>
      </c>
      <c r="L26" s="60"/>
      <c r="M26" s="47"/>
      <c r="N26" s="47"/>
      <c r="O26" s="55"/>
    </row>
    <row r="27" s="36" customFormat="1" ht="12" spans="15:15">
      <c r="O27" s="58"/>
    </row>
    <row r="28" spans="15:15">
      <c r="O28" s="31"/>
    </row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9"/>
    <mergeCell ref="B20:B24"/>
    <mergeCell ref="C12:C13"/>
    <mergeCell ref="C15:C17"/>
    <mergeCell ref="C21:C22"/>
    <mergeCell ref="G12:G13"/>
    <mergeCell ref="H12:H13"/>
    <mergeCell ref="O6:O9"/>
    <mergeCell ref="D12:F13"/>
    <mergeCell ref="I12:J13"/>
    <mergeCell ref="K12:L13"/>
    <mergeCell ref="M12:N13"/>
    <mergeCell ref="A5:B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workbookViewId="0">
      <selection activeCell="B10" sqref="B10:G10"/>
    </sheetView>
  </sheetViews>
  <sheetFormatPr defaultColWidth="9" defaultRowHeight="13.5"/>
  <cols>
    <col min="1" max="2" width="6.44166666666667" style="1" customWidth="1"/>
    <col min="3" max="3" width="18.5583333333333" style="1" customWidth="1"/>
    <col min="4" max="4" width="7.44166666666667" style="1" customWidth="1"/>
    <col min="5" max="5" width="12.5583333333333" style="1" customWidth="1"/>
    <col min="6" max="6" width="5.89166666666667" style="1" customWidth="1"/>
    <col min="7" max="7" width="14.775" style="1" customWidth="1"/>
    <col min="8" max="8" width="15.225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75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7"/>
    </row>
    <row r="3" s="1" customFormat="1" ht="18" customHeight="1" spans="1:15">
      <c r="A3" s="4" t="s">
        <v>2</v>
      </c>
      <c r="B3" s="4"/>
      <c r="C3" s="4" t="s">
        <v>59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8"/>
    </row>
    <row r="4" s="1" customFormat="1" ht="18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8"/>
    </row>
    <row r="5" s="1" customFormat="1" ht="18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8"/>
    </row>
    <row r="6" s="1" customFormat="1" ht="18" customHeight="1" spans="1:15">
      <c r="A6" s="7"/>
      <c r="B6" s="8"/>
      <c r="C6" s="9" t="s">
        <v>14</v>
      </c>
      <c r="D6" s="9"/>
      <c r="E6" s="10">
        <v>25</v>
      </c>
      <c r="F6" s="10">
        <v>25</v>
      </c>
      <c r="G6" s="10"/>
      <c r="H6" s="10">
        <v>12.49</v>
      </c>
      <c r="I6" s="10"/>
      <c r="J6" s="4">
        <v>10</v>
      </c>
      <c r="K6" s="4"/>
      <c r="L6" s="29">
        <f t="shared" ref="L6:L9" si="0">IFERROR(H6/F6,"")</f>
        <v>0.4996</v>
      </c>
      <c r="M6" s="29"/>
      <c r="N6" s="4">
        <v>5</v>
      </c>
      <c r="O6" s="30"/>
    </row>
    <row r="7" s="1" customFormat="1" ht="18" customHeight="1" spans="1:15">
      <c r="A7" s="7"/>
      <c r="B7" s="8"/>
      <c r="C7" s="4" t="s">
        <v>15</v>
      </c>
      <c r="D7" s="4"/>
      <c r="E7" s="10">
        <v>25</v>
      </c>
      <c r="F7" s="10">
        <v>25</v>
      </c>
      <c r="G7" s="10"/>
      <c r="H7" s="10">
        <v>12.49</v>
      </c>
      <c r="I7" s="10"/>
      <c r="J7" s="4" t="s">
        <v>16</v>
      </c>
      <c r="K7" s="4"/>
      <c r="L7" s="29">
        <f t="shared" si="0"/>
        <v>0.4996</v>
      </c>
      <c r="M7" s="29"/>
      <c r="N7" s="4" t="s">
        <v>16</v>
      </c>
      <c r="O7" s="30"/>
    </row>
    <row r="8" s="1" customFormat="1" ht="18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29" t="str">
        <f t="shared" si="0"/>
        <v/>
      </c>
      <c r="M8" s="29"/>
      <c r="N8" s="4" t="s">
        <v>16</v>
      </c>
      <c r="O8" s="30"/>
    </row>
    <row r="9" s="1" customFormat="1" ht="18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29" t="str">
        <f t="shared" si="0"/>
        <v/>
      </c>
      <c r="M9" s="29"/>
      <c r="N9" s="4" t="s">
        <v>16</v>
      </c>
      <c r="O9" s="30"/>
    </row>
    <row r="10" s="1" customFormat="1" ht="18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8"/>
    </row>
    <row r="11" s="1" customFormat="1" ht="50.1" customHeight="1" spans="1:15">
      <c r="A11" s="4"/>
      <c r="B11" s="15" t="s">
        <v>60</v>
      </c>
      <c r="C11" s="16"/>
      <c r="D11" s="16"/>
      <c r="E11" s="16"/>
      <c r="F11" s="16"/>
      <c r="G11" s="17"/>
      <c r="H11" s="15" t="s">
        <v>61</v>
      </c>
      <c r="I11" s="16"/>
      <c r="J11" s="16"/>
      <c r="K11" s="16"/>
      <c r="L11" s="16"/>
      <c r="M11" s="16"/>
      <c r="N11" s="17"/>
      <c r="O11" s="31"/>
    </row>
    <row r="12" s="1" customFormat="1" ht="18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8"/>
    </row>
    <row r="13" s="1" customFormat="1" ht="18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8"/>
    </row>
    <row r="14" s="1" customFormat="1" ht="18" customHeight="1" spans="1:15">
      <c r="A14" s="4"/>
      <c r="B14" s="4" t="s">
        <v>31</v>
      </c>
      <c r="C14" s="4" t="s">
        <v>32</v>
      </c>
      <c r="D14" s="18" t="s">
        <v>62</v>
      </c>
      <c r="E14" s="18"/>
      <c r="F14" s="18"/>
      <c r="G14" s="4" t="s">
        <v>63</v>
      </c>
      <c r="H14" s="4" t="s">
        <v>63</v>
      </c>
      <c r="I14" s="4">
        <v>4</v>
      </c>
      <c r="J14" s="4"/>
      <c r="K14" s="4">
        <v>4</v>
      </c>
      <c r="L14" s="4"/>
      <c r="M14" s="4"/>
      <c r="N14" s="4"/>
      <c r="O14" s="28"/>
    </row>
    <row r="15" s="1" customFormat="1" ht="18" customHeight="1" spans="1:15">
      <c r="A15" s="4"/>
      <c r="B15" s="4"/>
      <c r="C15" s="4"/>
      <c r="D15" s="18" t="s">
        <v>64</v>
      </c>
      <c r="E15" s="18"/>
      <c r="F15" s="18"/>
      <c r="G15" s="4" t="s">
        <v>63</v>
      </c>
      <c r="H15" s="4" t="s">
        <v>63</v>
      </c>
      <c r="I15" s="4">
        <v>4</v>
      </c>
      <c r="J15" s="4"/>
      <c r="K15" s="4">
        <v>4</v>
      </c>
      <c r="L15" s="4"/>
      <c r="M15" s="4"/>
      <c r="N15" s="4"/>
      <c r="O15" s="28"/>
    </row>
    <row r="16" s="1" customFormat="1" ht="18" customHeight="1" spans="1:15">
      <c r="A16" s="4"/>
      <c r="B16" s="4"/>
      <c r="C16" s="4"/>
      <c r="D16" s="18" t="s">
        <v>65</v>
      </c>
      <c r="E16" s="18"/>
      <c r="F16" s="18"/>
      <c r="G16" s="4" t="s">
        <v>66</v>
      </c>
      <c r="H16" s="4" t="s">
        <v>66</v>
      </c>
      <c r="I16" s="4">
        <v>4</v>
      </c>
      <c r="J16" s="4"/>
      <c r="K16" s="4">
        <v>4</v>
      </c>
      <c r="L16" s="4"/>
      <c r="M16" s="4"/>
      <c r="N16" s="4"/>
      <c r="O16" s="28"/>
    </row>
    <row r="17" s="1" customFormat="1" ht="18" customHeight="1" spans="1:15">
      <c r="A17" s="4"/>
      <c r="B17" s="4"/>
      <c r="C17" s="4"/>
      <c r="D17" s="18" t="s">
        <v>67</v>
      </c>
      <c r="E17" s="18"/>
      <c r="F17" s="18"/>
      <c r="G17" s="4" t="s">
        <v>68</v>
      </c>
      <c r="H17" s="4" t="s">
        <v>68</v>
      </c>
      <c r="I17" s="4">
        <v>4</v>
      </c>
      <c r="J17" s="4"/>
      <c r="K17" s="4">
        <v>4</v>
      </c>
      <c r="L17" s="4"/>
      <c r="M17" s="4"/>
      <c r="N17" s="4"/>
      <c r="O17" s="28"/>
    </row>
    <row r="18" s="1" customFormat="1" ht="18" customHeight="1" spans="1:15">
      <c r="A18" s="4"/>
      <c r="B18" s="4"/>
      <c r="C18" s="4" t="s">
        <v>35</v>
      </c>
      <c r="D18" s="18" t="s">
        <v>69</v>
      </c>
      <c r="E18" s="18"/>
      <c r="F18" s="18"/>
      <c r="G18" s="19">
        <v>1</v>
      </c>
      <c r="H18" s="19">
        <v>1</v>
      </c>
      <c r="I18" s="4">
        <v>4</v>
      </c>
      <c r="J18" s="4"/>
      <c r="K18" s="4">
        <f t="shared" ref="K18:K21" si="1">IFERROR(H18/G18*I18,"")</f>
        <v>4</v>
      </c>
      <c r="L18" s="4"/>
      <c r="M18" s="4"/>
      <c r="N18" s="4"/>
      <c r="O18" s="28"/>
    </row>
    <row r="19" s="1" customFormat="1" ht="18" customHeight="1" spans="1:15">
      <c r="A19" s="4"/>
      <c r="B19" s="4"/>
      <c r="C19" s="4"/>
      <c r="D19" s="18" t="s">
        <v>70</v>
      </c>
      <c r="E19" s="18"/>
      <c r="F19" s="18"/>
      <c r="G19" s="19">
        <v>1</v>
      </c>
      <c r="H19" s="19">
        <v>1</v>
      </c>
      <c r="I19" s="4">
        <v>4</v>
      </c>
      <c r="J19" s="4"/>
      <c r="K19" s="4">
        <f t="shared" si="1"/>
        <v>4</v>
      </c>
      <c r="L19" s="4"/>
      <c r="M19" s="4"/>
      <c r="N19" s="4"/>
      <c r="O19" s="28"/>
    </row>
    <row r="20" s="1" customFormat="1" ht="18" customHeight="1" spans="1:15">
      <c r="A20" s="4"/>
      <c r="B20" s="4"/>
      <c r="C20" s="4"/>
      <c r="D20" s="18" t="s">
        <v>37</v>
      </c>
      <c r="E20" s="18"/>
      <c r="F20" s="18"/>
      <c r="G20" s="19">
        <v>1</v>
      </c>
      <c r="H20" s="19">
        <v>1</v>
      </c>
      <c r="I20" s="4">
        <v>4</v>
      </c>
      <c r="J20" s="4"/>
      <c r="K20" s="4">
        <f t="shared" si="1"/>
        <v>4</v>
      </c>
      <c r="L20" s="4"/>
      <c r="M20" s="4"/>
      <c r="N20" s="4"/>
      <c r="O20" s="28"/>
    </row>
    <row r="21" s="1" customFormat="1" ht="18" customHeight="1" spans="1:15">
      <c r="A21" s="4"/>
      <c r="B21" s="4"/>
      <c r="C21" s="4"/>
      <c r="D21" s="18" t="s">
        <v>38</v>
      </c>
      <c r="E21" s="18"/>
      <c r="F21" s="18"/>
      <c r="G21" s="19">
        <v>1</v>
      </c>
      <c r="H21" s="19">
        <v>1</v>
      </c>
      <c r="I21" s="4">
        <v>4</v>
      </c>
      <c r="J21" s="4"/>
      <c r="K21" s="4">
        <f t="shared" si="1"/>
        <v>4</v>
      </c>
      <c r="L21" s="4"/>
      <c r="M21" s="4"/>
      <c r="N21" s="4"/>
      <c r="O21" s="28"/>
    </row>
    <row r="22" s="1" customFormat="1" ht="18" customHeight="1" spans="1:15">
      <c r="A22" s="4"/>
      <c r="B22" s="4"/>
      <c r="C22" s="4" t="s">
        <v>39</v>
      </c>
      <c r="D22" s="18" t="s">
        <v>71</v>
      </c>
      <c r="E22" s="18"/>
      <c r="F22" s="18"/>
      <c r="G22" s="20" t="s">
        <v>41</v>
      </c>
      <c r="H22" s="20" t="s">
        <v>41</v>
      </c>
      <c r="I22" s="4">
        <v>4</v>
      </c>
      <c r="J22" s="4"/>
      <c r="K22" s="32">
        <v>4</v>
      </c>
      <c r="L22" s="33"/>
      <c r="M22" s="4"/>
      <c r="N22" s="4"/>
      <c r="O22" s="28"/>
    </row>
    <row r="23" s="1" customFormat="1" ht="18" customHeight="1" spans="1:15">
      <c r="A23" s="4"/>
      <c r="B23" s="4"/>
      <c r="C23" s="4"/>
      <c r="D23" s="18" t="s">
        <v>72</v>
      </c>
      <c r="E23" s="18"/>
      <c r="F23" s="18"/>
      <c r="G23" s="20" t="s">
        <v>73</v>
      </c>
      <c r="H23" s="20" t="s">
        <v>73</v>
      </c>
      <c r="I23" s="4">
        <v>4</v>
      </c>
      <c r="J23" s="4"/>
      <c r="K23" s="4">
        <f>IFERROR(H23/G23*I23,"")</f>
        <v>4</v>
      </c>
      <c r="L23" s="4"/>
      <c r="M23" s="4"/>
      <c r="N23" s="4"/>
      <c r="O23" s="28"/>
    </row>
    <row r="24" s="1" customFormat="1" ht="18" customHeight="1" spans="1:15">
      <c r="A24" s="4"/>
      <c r="B24" s="4"/>
      <c r="C24" s="21" t="s">
        <v>42</v>
      </c>
      <c r="D24" s="18" t="s">
        <v>74</v>
      </c>
      <c r="E24" s="18"/>
      <c r="F24" s="18"/>
      <c r="G24" s="4" t="s">
        <v>75</v>
      </c>
      <c r="H24" s="4" t="s">
        <v>76</v>
      </c>
      <c r="I24" s="4">
        <v>5</v>
      </c>
      <c r="J24" s="4"/>
      <c r="K24" s="4">
        <v>2</v>
      </c>
      <c r="L24" s="4"/>
      <c r="M24" s="4"/>
      <c r="N24" s="4"/>
      <c r="O24" s="34"/>
    </row>
    <row r="25" s="1" customFormat="1" ht="18" customHeight="1" spans="1:15">
      <c r="A25" s="4"/>
      <c r="B25" s="4"/>
      <c r="C25" s="22"/>
      <c r="D25" s="23" t="s">
        <v>77</v>
      </c>
      <c r="E25" s="24"/>
      <c r="F25" s="25"/>
      <c r="G25" s="4" t="s">
        <v>78</v>
      </c>
      <c r="H25" s="4" t="s">
        <v>79</v>
      </c>
      <c r="I25" s="32">
        <v>5</v>
      </c>
      <c r="J25" s="33"/>
      <c r="K25" s="32">
        <v>4.49</v>
      </c>
      <c r="L25" s="33"/>
      <c r="M25" s="32"/>
      <c r="N25" s="33"/>
      <c r="O25" s="28"/>
    </row>
    <row r="26" s="1" customFormat="1" ht="18" customHeight="1" spans="1:15">
      <c r="A26" s="4"/>
      <c r="B26" s="4" t="s">
        <v>45</v>
      </c>
      <c r="C26" s="21" t="s">
        <v>46</v>
      </c>
      <c r="D26" s="18"/>
      <c r="E26" s="18"/>
      <c r="F26" s="18"/>
      <c r="G26" s="4"/>
      <c r="H26" s="4"/>
      <c r="I26" s="4"/>
      <c r="J26" s="4"/>
      <c r="K26" s="4" t="str">
        <f t="shared" ref="K26:K31" si="2">IFERROR(H26/G26*I26,"")</f>
        <v/>
      </c>
      <c r="L26" s="4"/>
      <c r="M26" s="4"/>
      <c r="N26" s="4"/>
      <c r="O26" s="28"/>
    </row>
    <row r="27" s="1" customFormat="1" ht="18" customHeight="1" spans="1:15">
      <c r="A27" s="4"/>
      <c r="B27" s="4"/>
      <c r="C27" s="4" t="s">
        <v>47</v>
      </c>
      <c r="D27" s="18" t="s">
        <v>80</v>
      </c>
      <c r="E27" s="18"/>
      <c r="F27" s="18"/>
      <c r="G27" s="4" t="s">
        <v>81</v>
      </c>
      <c r="H27" s="19">
        <v>1</v>
      </c>
      <c r="I27" s="4">
        <v>10</v>
      </c>
      <c r="J27" s="4"/>
      <c r="K27" s="4">
        <v>10</v>
      </c>
      <c r="L27" s="4"/>
      <c r="M27" s="4"/>
      <c r="N27" s="4"/>
      <c r="O27" s="28"/>
    </row>
    <row r="28" s="1" customFormat="1" ht="18" customHeight="1" spans="1:15">
      <c r="A28" s="4"/>
      <c r="B28" s="4"/>
      <c r="C28" s="4"/>
      <c r="D28" s="18" t="s">
        <v>82</v>
      </c>
      <c r="E28" s="18"/>
      <c r="F28" s="18"/>
      <c r="G28" s="4" t="s">
        <v>83</v>
      </c>
      <c r="H28" s="19">
        <v>1</v>
      </c>
      <c r="I28" s="4">
        <v>10</v>
      </c>
      <c r="J28" s="4"/>
      <c r="K28" s="4">
        <v>10</v>
      </c>
      <c r="L28" s="4"/>
      <c r="M28" s="4"/>
      <c r="N28" s="4"/>
      <c r="O28" s="28"/>
    </row>
    <row r="29" s="1" customFormat="1" ht="18" customHeight="1" spans="1:15">
      <c r="A29" s="4"/>
      <c r="B29" s="4"/>
      <c r="C29" s="21" t="s">
        <v>52</v>
      </c>
      <c r="D29" s="18"/>
      <c r="E29" s="18"/>
      <c r="F29" s="18"/>
      <c r="G29" s="4"/>
      <c r="H29" s="4"/>
      <c r="I29" s="4"/>
      <c r="J29" s="4"/>
      <c r="K29" s="4" t="str">
        <f t="shared" si="2"/>
        <v/>
      </c>
      <c r="L29" s="4"/>
      <c r="M29" s="4"/>
      <c r="N29" s="4"/>
      <c r="O29" s="28"/>
    </row>
    <row r="30" s="1" customFormat="1" ht="31.05" customHeight="1" spans="1:15">
      <c r="A30" s="4"/>
      <c r="B30" s="4"/>
      <c r="C30" s="4" t="s">
        <v>53</v>
      </c>
      <c r="D30" s="18" t="s">
        <v>54</v>
      </c>
      <c r="E30" s="18"/>
      <c r="F30" s="18"/>
      <c r="G30" s="4" t="s">
        <v>55</v>
      </c>
      <c r="H30" s="19">
        <v>1</v>
      </c>
      <c r="I30" s="4">
        <v>10</v>
      </c>
      <c r="J30" s="4"/>
      <c r="K30" s="4">
        <v>10</v>
      </c>
      <c r="L30" s="4"/>
      <c r="M30" s="4"/>
      <c r="N30" s="4"/>
      <c r="O30" s="28"/>
    </row>
    <row r="31" s="1" customFormat="1" ht="18" customHeight="1" spans="1:15">
      <c r="A31" s="4"/>
      <c r="B31" s="4"/>
      <c r="C31" s="4"/>
      <c r="D31" s="18" t="s">
        <v>84</v>
      </c>
      <c r="E31" s="18"/>
      <c r="F31" s="18"/>
      <c r="G31" s="4" t="s">
        <v>85</v>
      </c>
      <c r="H31" s="4" t="s">
        <v>85</v>
      </c>
      <c r="I31" s="4"/>
      <c r="J31" s="4"/>
      <c r="K31" s="4" t="str">
        <f t="shared" si="2"/>
        <v/>
      </c>
      <c r="L31" s="4"/>
      <c r="M31" s="4"/>
      <c r="N31" s="4"/>
      <c r="O31" s="28"/>
    </row>
    <row r="32" s="1" customFormat="1" ht="18" customHeight="1" spans="1:15">
      <c r="A32" s="4"/>
      <c r="B32" s="21" t="s">
        <v>56</v>
      </c>
      <c r="C32" s="21" t="s">
        <v>57</v>
      </c>
      <c r="D32" s="18" t="s">
        <v>86</v>
      </c>
      <c r="E32" s="18"/>
      <c r="F32" s="18"/>
      <c r="G32" s="19">
        <v>0.9</v>
      </c>
      <c r="H32" s="19">
        <v>0.9</v>
      </c>
      <c r="I32" s="4">
        <v>10</v>
      </c>
      <c r="J32" s="4"/>
      <c r="K32" s="4">
        <v>10</v>
      </c>
      <c r="L32" s="4"/>
      <c r="M32" s="4"/>
      <c r="N32" s="4"/>
      <c r="O32" s="28"/>
    </row>
    <row r="33" s="1" customFormat="1" ht="18" customHeight="1" spans="1:15">
      <c r="A33" s="26" t="s">
        <v>58</v>
      </c>
      <c r="B33" s="26"/>
      <c r="C33" s="26"/>
      <c r="D33" s="26"/>
      <c r="E33" s="26"/>
      <c r="F33" s="26"/>
      <c r="G33" s="26"/>
      <c r="H33" s="26"/>
      <c r="I33" s="26">
        <f>SUM(I14:J32)+J6</f>
        <v>100</v>
      </c>
      <c r="J33" s="26"/>
      <c r="K33" s="35">
        <v>91.49</v>
      </c>
      <c r="L33" s="35"/>
      <c r="M33" s="14"/>
      <c r="N33" s="14"/>
      <c r="O33" s="28"/>
    </row>
    <row r="34" s="1" customFormat="1" ht="18" customHeight="1" spans="15:15">
      <c r="O34" s="31"/>
    </row>
    <row r="35" s="1" customFormat="1" spans="15:15">
      <c r="O35" s="31"/>
    </row>
  </sheetData>
  <mergeCells count="138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A33:H33"/>
    <mergeCell ref="I33:J33"/>
    <mergeCell ref="K33:L33"/>
    <mergeCell ref="M33:N33"/>
    <mergeCell ref="A10:A11"/>
    <mergeCell ref="A12:A32"/>
    <mergeCell ref="B12:B13"/>
    <mergeCell ref="B14:B25"/>
    <mergeCell ref="B26:B31"/>
    <mergeCell ref="C12:C13"/>
    <mergeCell ref="C14:C17"/>
    <mergeCell ref="C18:C21"/>
    <mergeCell ref="C22:C23"/>
    <mergeCell ref="C24:C25"/>
    <mergeCell ref="C27:C28"/>
    <mergeCell ref="C30:C31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科技三项费</vt:lpstr>
      <vt:lpstr>科技三项费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2020-03-27T09:57:00Z</dcterms:created>
  <cp:lastPrinted>2021-03-08T03:37:00Z</cp:lastPrinted>
  <dcterms:modified xsi:type="dcterms:W3CDTF">2021-09-28T14:05:55Z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11D891A22D054AC4A9FC79DE5F36069F</vt:lpwstr>
  </property>
</Properties>
</file>