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05"/>
  </bookViews>
  <sheets>
    <sheet name="车辆运行费" sheetId="1" r:id="rId1"/>
    <sheet name="低保办公经费" sheetId="2" r:id="rId2"/>
    <sheet name="结婚证办公经费" sheetId="3" r:id="rId3"/>
    <sheet name="困难群众救助补助" sheetId="4" r:id="rId4"/>
  </sheets>
  <calcPr calcId="144525"/>
</workbook>
</file>

<file path=xl/sharedStrings.xml><?xml version="1.0" encoding="utf-8"?>
<sst xmlns="http://schemas.openxmlformats.org/spreadsheetml/2006/main" count="305" uniqueCount="104">
  <si>
    <t>项目支出绩效自评表</t>
  </si>
  <si>
    <t>（2020年度）</t>
  </si>
  <si>
    <t>项目名称</t>
  </si>
  <si>
    <t>车辆运行费</t>
  </si>
  <si>
    <t>主管部门</t>
  </si>
  <si>
    <t>阿图什市民政局</t>
  </si>
  <si>
    <t>实施单位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</si>
  <si>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</si>
  <si>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</si>
  <si>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</si>
  <si>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</si>
  <si>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</si>
  <si>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</si>
  <si>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</si>
  <si>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</si>
  <si>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</si>
  <si>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</si>
  <si>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</si>
  <si>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</si>
  <si>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</si>
  <si>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</si>
  <si>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</si>
  <si>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2020年计划投入车辆运行维护费4.80万元用于顺利开展民政局事业工作，保障4辆公务车辆的正常运行，按时完成各项目标任务。</t>
  </si>
  <si>
    <t>保证4辆车辆正常运行，保障民政局事业工作顺利开展，按时完成各项目标任务。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</si>
  <si>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</si>
  <si>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</si>
  <si>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</si>
  <si>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</si>
  <si>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</si>
  <si>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</si>
  <si>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</si>
  <si>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</si>
  <si>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</si>
  <si>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车辆运行数量</t>
  </si>
  <si>
    <t>4辆</t>
  </si>
  <si>
    <t>质量指标</t>
  </si>
  <si>
    <t>车辆安全运行率</t>
  </si>
  <si>
    <t>工作质量达标率</t>
  </si>
  <si>
    <t>资金使用合规率</t>
  </si>
  <si>
    <t>时效指标</t>
  </si>
  <si>
    <t>项目起始时间及完成时间</t>
  </si>
  <si>
    <t>2020年1月1日至2020年12月31日</t>
  </si>
  <si>
    <t>成本指标</t>
  </si>
  <si>
    <t>4.80万元</t>
  </si>
  <si>
    <t>车辆运行成本</t>
  </si>
  <si>
    <t>1.20万元/辆</t>
  </si>
  <si>
    <t>项目效益</t>
  </si>
  <si>
    <t>经济效益指标</t>
  </si>
  <si>
    <t>社会效益指标</t>
  </si>
  <si>
    <t>保障民政局事业工作顺利开展</t>
  </si>
  <si>
    <t>有所保障</t>
  </si>
  <si>
    <t>生态效益指标</t>
  </si>
  <si>
    <t>可持续影响指标</t>
  </si>
  <si>
    <t>项目单位组织架构完整，人员定编健全</t>
  </si>
  <si>
    <t>保障项目实施的可持续性</t>
  </si>
  <si>
    <t>项目持续期限</t>
  </si>
  <si>
    <t>1年</t>
  </si>
  <si>
    <t>满意度指标</t>
  </si>
  <si>
    <t>服务对象满意度指标</t>
  </si>
  <si>
    <t>工作人员满意度</t>
  </si>
  <si>
    <t>≥90%</t>
  </si>
  <si>
    <t>总分</t>
  </si>
  <si>
    <t>低保办公经费</t>
  </si>
  <si>
    <t>城市居民最低生活保障，是我国目前社会保障体系的“最后一道防线”，我单位2020年计划投入3.00万元用于1万本宣传单的印刷，提高困难群众对低保政策的知晓度，提高民政工作效率。</t>
  </si>
  <si>
    <t>印发3万本宣传单，提高了困难群众对低保政策的知晓度，提高了民政工作办公效率。</t>
  </si>
  <si>
    <t>印刷宣传单数量</t>
  </si>
  <si>
    <t>≥1万本</t>
  </si>
  <si>
    <t>3万本</t>
  </si>
  <si>
    <t>宣传覆盖率</t>
  </si>
  <si>
    <t>3万元</t>
  </si>
  <si>
    <t>提高民政工作办公效率</t>
  </si>
  <si>
    <t>提高困难群众对低保政策的知晓度</t>
  </si>
  <si>
    <t>有效提高</t>
  </si>
  <si>
    <t>结婚证办公经费</t>
  </si>
  <si>
    <t>城为人民服务，提高阿图什市婚姻工作效率，项目预计印刷材料及宣传单不少于1000份。</t>
  </si>
  <si>
    <t>印刷婚姻材料，宣传单数量3.5万本，提高了阿图什市婚姻工作效率。</t>
  </si>
  <si>
    <t>婚姻印刷材料，印刷宣传单数量</t>
  </si>
  <si>
    <t>≥1000份</t>
  </si>
  <si>
    <t>35000份</t>
  </si>
  <si>
    <t>项目起止时间</t>
  </si>
  <si>
    <t>结婚办公经费</t>
  </si>
  <si>
    <t>2万元</t>
  </si>
  <si>
    <t>效益指标</t>
  </si>
  <si>
    <t>提高阿图什市婚姻工作效率</t>
  </si>
  <si>
    <t>公众满意度</t>
  </si>
  <si>
    <t>困难群众救助补助</t>
  </si>
  <si>
    <t>城为进一步体现党组织对困难群众的关心和爱护，把党的温暖送到了困难群众的心坎上，增强困难群众对党组织的强烈归属感，为困难群众服务，为阿图什市脱贫攻坚助力，提高困难群众救助补助工作效率，项目预计补助35921人。</t>
  </si>
  <si>
    <t>困难群众补助对象达35921人，缓解了困难群众基本生活问题，增强了困难群众对党组织的强烈归属感，为阿图什市脱贫攻坚助力。</t>
  </si>
  <si>
    <t>补助对象人数</t>
  </si>
  <si>
    <t>35921人</t>
  </si>
  <si>
    <t>补助覆盖率</t>
  </si>
  <si>
    <t>困难群众救助补助经费</t>
  </si>
  <si>
    <t>52万元</t>
  </si>
  <si>
    <t>农村低保标准</t>
  </si>
  <si>
    <t>341元/月</t>
  </si>
  <si>
    <t>城市低保补助标准</t>
  </si>
  <si>
    <t>500元/月</t>
  </si>
  <si>
    <t>缓解困难群众基本生活问题</t>
  </si>
  <si>
    <t>有所缓解</t>
  </si>
  <si>
    <t>增强困难群众对党组织的强烈归属感</t>
  </si>
  <si>
    <t>有效增强</t>
  </si>
  <si>
    <t>补助持续期限</t>
  </si>
  <si>
    <t>困难群众满意度</t>
  </si>
  <si>
    <t>≥92%</t>
  </si>
</sst>
</file>

<file path=xl/styles.xml><?xml version="1.0" encoding="utf-8"?>
<styleSheet xmlns="http://schemas.openxmlformats.org/spreadsheetml/2006/main">
  <numFmts count="7">
    <numFmt numFmtId="176" formatCode="0.0%"/>
    <numFmt numFmtId="177" formatCode="#,##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27" borderId="1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17" borderId="19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16" borderId="21" applyNumberFormat="0" applyAlignment="0" applyProtection="0">
      <alignment vertical="center"/>
    </xf>
    <xf numFmtId="0" fontId="18" fillId="16" borderId="18" applyNumberFormat="0" applyAlignment="0" applyProtection="0">
      <alignment vertical="center"/>
    </xf>
    <xf numFmtId="0" fontId="17" fillId="12" borderId="1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3" fillId="2" borderId="1" xfId="11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76" fontId="4" fillId="2" borderId="1" xfId="1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9" fontId="8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9" fontId="9" fillId="2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workbookViewId="0">
      <selection activeCell="O15" sqref="O15"/>
    </sheetView>
  </sheetViews>
  <sheetFormatPr defaultColWidth="9" defaultRowHeight="13.5"/>
  <cols>
    <col min="1" max="2" width="7.44166666666667" style="1" customWidth="1"/>
    <col min="3" max="3" width="16.5583333333333" style="1" customWidth="1"/>
    <col min="4" max="4" width="7.44166666666667" style="1" customWidth="1"/>
    <col min="5" max="5" width="12.1083333333333" style="1" customWidth="1"/>
    <col min="6" max="6" width="4.89166666666667" style="1" customWidth="1"/>
    <col min="7" max="7" width="16.5583333333333" style="1" customWidth="1"/>
    <col min="8" max="8" width="14.5583333333333" style="1" customWidth="1"/>
    <col min="9" max="9" width="4.66666666666667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6666666666667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5.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5"/>
    </row>
    <row r="3" s="1" customFormat="1" ht="15.9" customHeight="1" spans="1:15">
      <c r="A3" s="17" t="s">
        <v>2</v>
      </c>
      <c r="B3" s="17"/>
      <c r="C3" s="17" t="s">
        <v>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56"/>
    </row>
    <row r="4" s="1" customFormat="1" ht="15.9" customHeight="1" spans="1:15">
      <c r="A4" s="17" t="s">
        <v>4</v>
      </c>
      <c r="B4" s="17"/>
      <c r="C4" s="17" t="s">
        <v>5</v>
      </c>
      <c r="D4" s="17"/>
      <c r="E4" s="17"/>
      <c r="F4" s="17"/>
      <c r="G4" s="17"/>
      <c r="H4" s="17" t="s">
        <v>6</v>
      </c>
      <c r="I4" s="17"/>
      <c r="J4" s="17" t="s">
        <v>5</v>
      </c>
      <c r="K4" s="17"/>
      <c r="L4" s="17"/>
      <c r="M4" s="17"/>
      <c r="N4" s="17"/>
      <c r="O4" s="56"/>
    </row>
    <row r="5" s="1" customFormat="1" ht="15.9" customHeight="1" spans="1:15">
      <c r="A5" s="41" t="s">
        <v>7</v>
      </c>
      <c r="B5" s="42"/>
      <c r="C5" s="17"/>
      <c r="D5" s="17"/>
      <c r="E5" s="17" t="s">
        <v>8</v>
      </c>
      <c r="F5" s="17" t="s">
        <v>9</v>
      </c>
      <c r="G5" s="17"/>
      <c r="H5" s="17" t="s">
        <v>10</v>
      </c>
      <c r="I5" s="17"/>
      <c r="J5" s="17" t="s">
        <v>11</v>
      </c>
      <c r="K5" s="17"/>
      <c r="L5" s="17" t="s">
        <v>12</v>
      </c>
      <c r="M5" s="17"/>
      <c r="N5" s="17" t="s">
        <v>13</v>
      </c>
      <c r="O5" s="56"/>
    </row>
    <row r="6" s="1" customFormat="1" ht="15.9" customHeight="1" spans="1:15">
      <c r="A6" s="43"/>
      <c r="B6" s="44"/>
      <c r="C6" s="45" t="s">
        <v>14</v>
      </c>
      <c r="D6" s="45"/>
      <c r="E6" s="46">
        <v>4.8</v>
      </c>
      <c r="F6" s="46">
        <f>F7+F8+F9</f>
        <v>4.8</v>
      </c>
      <c r="G6" s="46"/>
      <c r="H6" s="46">
        <f>H7+H8+H9</f>
        <v>4.8</v>
      </c>
      <c r="I6" s="46"/>
      <c r="J6" s="17">
        <v>10</v>
      </c>
      <c r="K6" s="17"/>
      <c r="L6" s="57">
        <f t="shared" ref="L6:L9" si="0">IFERROR(H6/F6,"")</f>
        <v>1</v>
      </c>
      <c r="M6" s="57"/>
      <c r="N6" s="17">
        <f>IFERROR(L6*J6,"")</f>
        <v>10</v>
      </c>
      <c r="O6" s="58"/>
    </row>
    <row r="7" s="1" customFormat="1" ht="15.9" customHeight="1" spans="1:15">
      <c r="A7" s="43"/>
      <c r="B7" s="44"/>
      <c r="C7" s="17" t="s">
        <v>15</v>
      </c>
      <c r="D7" s="17"/>
      <c r="E7" s="46">
        <v>4.8</v>
      </c>
      <c r="F7" s="46">
        <v>4.8</v>
      </c>
      <c r="G7" s="46"/>
      <c r="H7" s="46">
        <v>4.8</v>
      </c>
      <c r="I7" s="46"/>
      <c r="J7" s="17" t="s">
        <v>16</v>
      </c>
      <c r="K7" s="17"/>
      <c r="L7" s="57">
        <f t="shared" si="0"/>
        <v>1</v>
      </c>
      <c r="M7" s="57"/>
      <c r="N7" s="17" t="s">
        <v>16</v>
      </c>
      <c r="O7" s="58"/>
    </row>
    <row r="8" s="1" customFormat="1" ht="15.9" customHeight="1" spans="1:15">
      <c r="A8" s="47"/>
      <c r="B8" s="48"/>
      <c r="C8" s="49" t="s">
        <v>17</v>
      </c>
      <c r="D8" s="49"/>
      <c r="E8" s="46"/>
      <c r="F8" s="46"/>
      <c r="G8" s="46"/>
      <c r="H8" s="46"/>
      <c r="I8" s="46"/>
      <c r="J8" s="17" t="s">
        <v>16</v>
      </c>
      <c r="K8" s="17"/>
      <c r="L8" s="57" t="str">
        <f t="shared" si="0"/>
        <v/>
      </c>
      <c r="M8" s="57"/>
      <c r="N8" s="17" t="s">
        <v>16</v>
      </c>
      <c r="O8" s="58"/>
    </row>
    <row r="9" s="1" customFormat="1" ht="15.9" customHeight="1" spans="1:15">
      <c r="A9" s="40"/>
      <c r="B9" s="40"/>
      <c r="C9" s="49" t="s">
        <v>18</v>
      </c>
      <c r="D9" s="49"/>
      <c r="E9" s="46"/>
      <c r="F9" s="46"/>
      <c r="G9" s="46"/>
      <c r="H9" s="46"/>
      <c r="I9" s="46"/>
      <c r="J9" s="17" t="s">
        <v>16</v>
      </c>
      <c r="K9" s="17"/>
      <c r="L9" s="57" t="str">
        <f t="shared" si="0"/>
        <v/>
      </c>
      <c r="M9" s="57"/>
      <c r="N9" s="17" t="s">
        <v>16</v>
      </c>
      <c r="O9" s="58"/>
    </row>
    <row r="10" s="1" customFormat="1" ht="15.9" customHeight="1" spans="1:15">
      <c r="A10" s="17" t="s">
        <v>19</v>
      </c>
      <c r="B10" s="17" t="s">
        <v>20</v>
      </c>
      <c r="C10" s="17"/>
      <c r="D10" s="17"/>
      <c r="E10" s="17"/>
      <c r="F10" s="17"/>
      <c r="G10" s="17"/>
      <c r="H10" s="17" t="s">
        <v>21</v>
      </c>
      <c r="I10" s="17"/>
      <c r="J10" s="17"/>
      <c r="K10" s="17"/>
      <c r="L10" s="17"/>
      <c r="M10" s="17"/>
      <c r="N10" s="17"/>
      <c r="O10" s="56"/>
    </row>
    <row r="11" s="1" customFormat="1" ht="61" customHeight="1" spans="1:15">
      <c r="A11" s="17"/>
      <c r="B11" s="50" t="s">
        <v>22</v>
      </c>
      <c r="C11" s="50"/>
      <c r="D11" s="50"/>
      <c r="E11" s="50"/>
      <c r="F11" s="50"/>
      <c r="G11" s="50"/>
      <c r="H11" s="50" t="s">
        <v>23</v>
      </c>
      <c r="I11" s="50"/>
      <c r="J11" s="50"/>
      <c r="K11" s="50"/>
      <c r="L11" s="50"/>
      <c r="M11" s="50"/>
      <c r="N11" s="50"/>
      <c r="O11" s="59"/>
    </row>
    <row r="12" s="1" customFormat="1" ht="15.9" customHeight="1" spans="1:15">
      <c r="A12" s="17" t="s">
        <v>24</v>
      </c>
      <c r="B12" s="17" t="s">
        <v>25</v>
      </c>
      <c r="C12" s="17" t="s">
        <v>26</v>
      </c>
      <c r="D12" s="17" t="s">
        <v>27</v>
      </c>
      <c r="E12" s="17"/>
      <c r="F12" s="17"/>
      <c r="G12" s="17" t="s">
        <v>28</v>
      </c>
      <c r="H12" s="17" t="s">
        <v>29</v>
      </c>
      <c r="I12" s="17" t="s">
        <v>11</v>
      </c>
      <c r="J12" s="17"/>
      <c r="K12" s="17" t="s">
        <v>13</v>
      </c>
      <c r="L12" s="17"/>
      <c r="M12" s="17" t="s">
        <v>30</v>
      </c>
      <c r="N12" s="17"/>
      <c r="O12" s="56"/>
    </row>
    <row r="13" s="1" customFormat="1" ht="32.1" customHeight="1" spans="1: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56"/>
    </row>
    <row r="14" s="1" customFormat="1" ht="15.9" customHeight="1" spans="1:15">
      <c r="A14" s="17"/>
      <c r="B14" s="17" t="s">
        <v>31</v>
      </c>
      <c r="C14" s="17" t="s">
        <v>32</v>
      </c>
      <c r="D14" s="19" t="s">
        <v>33</v>
      </c>
      <c r="E14" s="19"/>
      <c r="F14" s="19"/>
      <c r="G14" s="17" t="s">
        <v>34</v>
      </c>
      <c r="H14" s="17" t="s">
        <v>34</v>
      </c>
      <c r="I14" s="17">
        <v>8</v>
      </c>
      <c r="J14" s="17"/>
      <c r="K14" s="17">
        <v>8</v>
      </c>
      <c r="L14" s="17"/>
      <c r="M14" s="17"/>
      <c r="N14" s="17"/>
      <c r="O14" s="56"/>
    </row>
    <row r="15" s="1" customFormat="1" ht="15.9" customHeight="1" spans="1:15">
      <c r="A15" s="17"/>
      <c r="B15" s="17"/>
      <c r="C15" s="17" t="s">
        <v>35</v>
      </c>
      <c r="D15" s="19" t="s">
        <v>36</v>
      </c>
      <c r="E15" s="19"/>
      <c r="F15" s="19"/>
      <c r="G15" s="21">
        <v>1</v>
      </c>
      <c r="H15" s="21">
        <v>1</v>
      </c>
      <c r="I15" s="17">
        <v>7</v>
      </c>
      <c r="J15" s="17"/>
      <c r="K15" s="17">
        <v>7</v>
      </c>
      <c r="L15" s="17"/>
      <c r="M15" s="17"/>
      <c r="N15" s="17"/>
      <c r="O15" s="56"/>
    </row>
    <row r="16" s="1" customFormat="1" ht="15.9" customHeight="1" spans="1:15">
      <c r="A16" s="17"/>
      <c r="B16" s="17"/>
      <c r="C16" s="17"/>
      <c r="D16" s="19" t="s">
        <v>37</v>
      </c>
      <c r="E16" s="19"/>
      <c r="F16" s="19"/>
      <c r="G16" s="21">
        <v>1</v>
      </c>
      <c r="H16" s="21">
        <v>1</v>
      </c>
      <c r="I16" s="17">
        <v>7</v>
      </c>
      <c r="J16" s="17"/>
      <c r="K16" s="17">
        <v>7</v>
      </c>
      <c r="L16" s="17"/>
      <c r="M16" s="17"/>
      <c r="N16" s="17"/>
      <c r="O16" s="56"/>
    </row>
    <row r="17" s="1" customFormat="1" ht="15.9" customHeight="1" spans="1:15">
      <c r="A17" s="17"/>
      <c r="B17" s="17"/>
      <c r="C17" s="17"/>
      <c r="D17" s="19" t="s">
        <v>38</v>
      </c>
      <c r="E17" s="19"/>
      <c r="F17" s="19"/>
      <c r="G17" s="21">
        <v>1</v>
      </c>
      <c r="H17" s="21">
        <v>1</v>
      </c>
      <c r="I17" s="17">
        <v>7</v>
      </c>
      <c r="J17" s="17"/>
      <c r="K17" s="17">
        <v>7</v>
      </c>
      <c r="L17" s="17"/>
      <c r="M17" s="17"/>
      <c r="N17" s="17"/>
      <c r="O17" s="56"/>
    </row>
    <row r="18" s="1" customFormat="1" ht="25" customHeight="1" spans="1:15">
      <c r="A18" s="17"/>
      <c r="B18" s="17"/>
      <c r="C18" s="17" t="s">
        <v>39</v>
      </c>
      <c r="D18" s="19" t="s">
        <v>40</v>
      </c>
      <c r="E18" s="19"/>
      <c r="F18" s="19"/>
      <c r="G18" s="17" t="s">
        <v>41</v>
      </c>
      <c r="H18" s="17" t="s">
        <v>41</v>
      </c>
      <c r="I18" s="17">
        <v>7</v>
      </c>
      <c r="J18" s="17"/>
      <c r="K18" s="17">
        <v>7</v>
      </c>
      <c r="L18" s="17"/>
      <c r="M18" s="17"/>
      <c r="N18" s="17"/>
      <c r="O18" s="56"/>
    </row>
    <row r="19" s="1" customFormat="1" ht="24.05" customHeight="1" spans="1:15">
      <c r="A19" s="17"/>
      <c r="B19" s="17"/>
      <c r="C19" s="17" t="s">
        <v>42</v>
      </c>
      <c r="D19" s="19" t="s">
        <v>3</v>
      </c>
      <c r="E19" s="19"/>
      <c r="F19" s="19"/>
      <c r="G19" s="17" t="s">
        <v>43</v>
      </c>
      <c r="H19" s="17" t="s">
        <v>43</v>
      </c>
      <c r="I19" s="17">
        <v>7</v>
      </c>
      <c r="J19" s="17"/>
      <c r="K19" s="17">
        <v>7</v>
      </c>
      <c r="L19" s="17"/>
      <c r="M19" s="17"/>
      <c r="N19" s="17"/>
      <c r="O19" s="60"/>
    </row>
    <row r="20" s="1" customFormat="1" ht="18" customHeight="1" spans="1:15">
      <c r="A20" s="17"/>
      <c r="B20" s="17"/>
      <c r="C20" s="17"/>
      <c r="D20" s="19" t="s">
        <v>44</v>
      </c>
      <c r="E20" s="19"/>
      <c r="F20" s="19"/>
      <c r="G20" s="17" t="s">
        <v>45</v>
      </c>
      <c r="H20" s="17" t="s">
        <v>45</v>
      </c>
      <c r="I20" s="17">
        <v>7</v>
      </c>
      <c r="J20" s="17"/>
      <c r="K20" s="17">
        <v>7</v>
      </c>
      <c r="L20" s="17"/>
      <c r="M20" s="17"/>
      <c r="N20" s="17"/>
      <c r="O20" s="56"/>
    </row>
    <row r="21" s="1" customFormat="1" ht="18" customHeight="1" spans="1:15">
      <c r="A21" s="17"/>
      <c r="B21" s="18" t="s">
        <v>46</v>
      </c>
      <c r="C21" s="17" t="s">
        <v>47</v>
      </c>
      <c r="D21" s="29"/>
      <c r="E21" s="30"/>
      <c r="F21" s="31"/>
      <c r="G21" s="17"/>
      <c r="H21" s="17"/>
      <c r="I21" s="35"/>
      <c r="J21" s="36"/>
      <c r="K21" s="35"/>
      <c r="L21" s="36"/>
      <c r="M21" s="35"/>
      <c r="N21" s="36"/>
      <c r="O21" s="56"/>
    </row>
    <row r="22" s="1" customFormat="1" ht="43" customHeight="1" spans="1:15">
      <c r="A22" s="17"/>
      <c r="B22" s="20"/>
      <c r="C22" s="17" t="s">
        <v>48</v>
      </c>
      <c r="D22" s="19" t="s">
        <v>49</v>
      </c>
      <c r="E22" s="19"/>
      <c r="F22" s="19"/>
      <c r="G22" s="17" t="s">
        <v>50</v>
      </c>
      <c r="H22" s="21">
        <v>0.95</v>
      </c>
      <c r="I22" s="17">
        <v>10</v>
      </c>
      <c r="J22" s="17"/>
      <c r="K22" s="17">
        <v>9.5</v>
      </c>
      <c r="L22" s="17"/>
      <c r="M22" s="17"/>
      <c r="N22" s="17"/>
      <c r="O22" s="56"/>
    </row>
    <row r="23" s="1" customFormat="1" ht="19.1" customHeight="1" spans="1:15">
      <c r="A23" s="17"/>
      <c r="B23" s="20"/>
      <c r="C23" s="17" t="s">
        <v>51</v>
      </c>
      <c r="D23" s="29"/>
      <c r="E23" s="30"/>
      <c r="F23" s="31"/>
      <c r="G23" s="17"/>
      <c r="H23" s="21"/>
      <c r="I23" s="35"/>
      <c r="J23" s="36"/>
      <c r="K23" s="35"/>
      <c r="L23" s="36"/>
      <c r="M23" s="35"/>
      <c r="N23" s="36"/>
      <c r="O23" s="56"/>
    </row>
    <row r="24" s="1" customFormat="1" ht="36" customHeight="1" spans="1:15">
      <c r="A24" s="17"/>
      <c r="B24" s="20"/>
      <c r="C24" s="17" t="s">
        <v>52</v>
      </c>
      <c r="D24" s="19" t="s">
        <v>53</v>
      </c>
      <c r="E24" s="19"/>
      <c r="F24" s="19"/>
      <c r="G24" s="17" t="s">
        <v>54</v>
      </c>
      <c r="H24" s="21">
        <v>0.95</v>
      </c>
      <c r="I24" s="17">
        <v>10</v>
      </c>
      <c r="J24" s="17"/>
      <c r="K24" s="17">
        <v>9.5</v>
      </c>
      <c r="L24" s="17"/>
      <c r="M24" s="17"/>
      <c r="N24" s="17"/>
      <c r="O24" s="56"/>
    </row>
    <row r="25" s="1" customFormat="1" ht="15.9" customHeight="1" spans="1:15">
      <c r="A25" s="17"/>
      <c r="B25" s="22"/>
      <c r="C25" s="17"/>
      <c r="D25" s="19" t="s">
        <v>55</v>
      </c>
      <c r="E25" s="19"/>
      <c r="F25" s="19"/>
      <c r="G25" s="17" t="s">
        <v>56</v>
      </c>
      <c r="H25" s="17" t="s">
        <v>56</v>
      </c>
      <c r="I25" s="17">
        <v>10</v>
      </c>
      <c r="J25" s="17"/>
      <c r="K25" s="17">
        <v>10</v>
      </c>
      <c r="L25" s="17"/>
      <c r="M25" s="17"/>
      <c r="N25" s="17"/>
      <c r="O25" s="56"/>
    </row>
    <row r="26" s="1" customFormat="1" ht="43" customHeight="1" spans="1:15">
      <c r="A26" s="17"/>
      <c r="B26" s="17" t="s">
        <v>57</v>
      </c>
      <c r="C26" s="17" t="s">
        <v>58</v>
      </c>
      <c r="D26" s="19" t="s">
        <v>59</v>
      </c>
      <c r="E26" s="19"/>
      <c r="F26" s="19"/>
      <c r="G26" s="17" t="s">
        <v>60</v>
      </c>
      <c r="H26" s="21">
        <v>0.95</v>
      </c>
      <c r="I26" s="17">
        <v>10</v>
      </c>
      <c r="J26" s="17"/>
      <c r="K26" s="17">
        <v>10</v>
      </c>
      <c r="L26" s="17"/>
      <c r="M26" s="17"/>
      <c r="N26" s="17"/>
      <c r="O26" s="56"/>
    </row>
    <row r="27" s="1" customFormat="1" ht="15.9" customHeight="1" spans="1:15">
      <c r="A27" s="32" t="s">
        <v>61</v>
      </c>
      <c r="B27" s="32"/>
      <c r="C27" s="32"/>
      <c r="D27" s="32"/>
      <c r="E27" s="32"/>
      <c r="F27" s="32"/>
      <c r="G27" s="32"/>
      <c r="H27" s="32"/>
      <c r="I27" s="32">
        <f>SUM(I14:J26)+J6</f>
        <v>100</v>
      </c>
      <c r="J27" s="32"/>
      <c r="K27" s="17">
        <f>SUM(K14:K26)+N6</f>
        <v>99</v>
      </c>
      <c r="L27" s="17"/>
      <c r="M27" s="40"/>
      <c r="N27" s="40"/>
      <c r="O27" s="56"/>
    </row>
    <row r="28" s="1" customFormat="1" spans="15:15">
      <c r="O28" s="59"/>
    </row>
    <row r="29" s="1" customFormat="1" spans="15:15">
      <c r="O29" s="59"/>
    </row>
  </sheetData>
  <mergeCells count="11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20"/>
    <mergeCell ref="B21:B25"/>
    <mergeCell ref="C12:C13"/>
    <mergeCell ref="C15:C17"/>
    <mergeCell ref="C19:C20"/>
    <mergeCell ref="C24:C25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workbookViewId="0">
      <selection activeCell="C3" sqref="C3:N3"/>
    </sheetView>
  </sheetViews>
  <sheetFormatPr defaultColWidth="9" defaultRowHeight="13.5"/>
  <cols>
    <col min="1" max="2" width="7.33333333333333" style="1" customWidth="1"/>
    <col min="3" max="3" width="17.8916666666667" style="1" customWidth="1"/>
    <col min="4" max="4" width="7.44166666666667" style="1" customWidth="1"/>
    <col min="5" max="5" width="12.775" style="1" customWidth="1"/>
    <col min="6" max="6" width="4.89166666666667" style="1" customWidth="1"/>
    <col min="7" max="7" width="15.6666666666667" style="1" customWidth="1"/>
    <col min="8" max="8" width="14.8916666666667" style="1" customWidth="1"/>
    <col min="9" max="9" width="4.66666666666667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6666666666667" style="1" customWidth="1"/>
    <col min="15" max="15" width="48.3333333333333" style="1" customWidth="1"/>
    <col min="16" max="16384" width="9" style="1"/>
  </cols>
  <sheetData>
    <row r="1" s="1" customFormat="1" ht="25.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5.4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5"/>
    </row>
    <row r="3" s="61" customFormat="1" ht="21.05" customHeight="1" spans="1:15">
      <c r="A3" s="17" t="s">
        <v>2</v>
      </c>
      <c r="B3" s="17"/>
      <c r="C3" s="17" t="s">
        <v>62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62"/>
    </row>
    <row r="4" s="61" customFormat="1" ht="21.05" customHeight="1" spans="1:15">
      <c r="A4" s="17" t="s">
        <v>4</v>
      </c>
      <c r="B4" s="17"/>
      <c r="C4" s="17" t="s">
        <v>5</v>
      </c>
      <c r="D4" s="17"/>
      <c r="E4" s="17"/>
      <c r="F4" s="17"/>
      <c r="G4" s="17"/>
      <c r="H4" s="17" t="s">
        <v>6</v>
      </c>
      <c r="I4" s="17"/>
      <c r="J4" s="17" t="s">
        <v>5</v>
      </c>
      <c r="K4" s="17"/>
      <c r="L4" s="17"/>
      <c r="M4" s="17"/>
      <c r="N4" s="17"/>
      <c r="O4" s="62"/>
    </row>
    <row r="5" s="61" customFormat="1" ht="21.05" customHeight="1" spans="1:15">
      <c r="A5" s="41" t="s">
        <v>7</v>
      </c>
      <c r="B5" s="42"/>
      <c r="C5" s="17"/>
      <c r="D5" s="17"/>
      <c r="E5" s="17" t="s">
        <v>8</v>
      </c>
      <c r="F5" s="17" t="s">
        <v>9</v>
      </c>
      <c r="G5" s="17"/>
      <c r="H5" s="17" t="s">
        <v>10</v>
      </c>
      <c r="I5" s="17"/>
      <c r="J5" s="17" t="s">
        <v>11</v>
      </c>
      <c r="K5" s="17"/>
      <c r="L5" s="17" t="s">
        <v>12</v>
      </c>
      <c r="M5" s="17"/>
      <c r="N5" s="17" t="s">
        <v>13</v>
      </c>
      <c r="O5" s="62"/>
    </row>
    <row r="6" s="61" customFormat="1" ht="21.05" customHeight="1" spans="1:15">
      <c r="A6" s="43"/>
      <c r="B6" s="44"/>
      <c r="C6" s="45" t="s">
        <v>14</v>
      </c>
      <c r="D6" s="45"/>
      <c r="E6" s="46">
        <v>3</v>
      </c>
      <c r="F6" s="46">
        <f>F7+F8+F9</f>
        <v>3</v>
      </c>
      <c r="G6" s="46"/>
      <c r="H6" s="46">
        <f>H7+H8+H9</f>
        <v>3</v>
      </c>
      <c r="I6" s="46"/>
      <c r="J6" s="17">
        <v>10</v>
      </c>
      <c r="K6" s="17"/>
      <c r="L6" s="57">
        <f t="shared" ref="L6:L9" si="0">IFERROR(H6/F6,"")</f>
        <v>1</v>
      </c>
      <c r="M6" s="57"/>
      <c r="N6" s="17">
        <f>IFERROR(L6*J6,"")</f>
        <v>10</v>
      </c>
      <c r="O6" s="63"/>
    </row>
    <row r="7" s="61" customFormat="1" ht="21.05" customHeight="1" spans="1:15">
      <c r="A7" s="43"/>
      <c r="B7" s="44"/>
      <c r="C7" s="17" t="s">
        <v>15</v>
      </c>
      <c r="D7" s="17"/>
      <c r="E7" s="46">
        <v>3</v>
      </c>
      <c r="F7" s="46">
        <v>3</v>
      </c>
      <c r="G7" s="46"/>
      <c r="H7" s="46">
        <v>3</v>
      </c>
      <c r="I7" s="46"/>
      <c r="J7" s="17" t="s">
        <v>16</v>
      </c>
      <c r="K7" s="17"/>
      <c r="L7" s="57">
        <f t="shared" si="0"/>
        <v>1</v>
      </c>
      <c r="M7" s="57"/>
      <c r="N7" s="17" t="s">
        <v>16</v>
      </c>
      <c r="O7" s="63"/>
    </row>
    <row r="8" s="61" customFormat="1" ht="21.05" customHeight="1" spans="1:15">
      <c r="A8" s="47"/>
      <c r="B8" s="48"/>
      <c r="C8" s="49" t="s">
        <v>17</v>
      </c>
      <c r="D8" s="49"/>
      <c r="E8" s="46"/>
      <c r="F8" s="46"/>
      <c r="G8" s="46"/>
      <c r="H8" s="46"/>
      <c r="I8" s="46"/>
      <c r="J8" s="17" t="s">
        <v>16</v>
      </c>
      <c r="K8" s="17"/>
      <c r="L8" s="57" t="str">
        <f t="shared" si="0"/>
        <v/>
      </c>
      <c r="M8" s="57"/>
      <c r="N8" s="17" t="s">
        <v>16</v>
      </c>
      <c r="O8" s="63"/>
    </row>
    <row r="9" s="61" customFormat="1" ht="21.05" customHeight="1" spans="1:15">
      <c r="A9" s="40"/>
      <c r="B9" s="40"/>
      <c r="C9" s="49" t="s">
        <v>18</v>
      </c>
      <c r="D9" s="49"/>
      <c r="E9" s="46"/>
      <c r="F9" s="46"/>
      <c r="G9" s="46"/>
      <c r="H9" s="46"/>
      <c r="I9" s="46"/>
      <c r="J9" s="17" t="s">
        <v>16</v>
      </c>
      <c r="K9" s="17"/>
      <c r="L9" s="57" t="str">
        <f t="shared" si="0"/>
        <v/>
      </c>
      <c r="M9" s="57"/>
      <c r="N9" s="17" t="s">
        <v>16</v>
      </c>
      <c r="O9" s="63"/>
    </row>
    <row r="10" s="61" customFormat="1" ht="21.05" customHeight="1" spans="1:15">
      <c r="A10" s="17" t="s">
        <v>19</v>
      </c>
      <c r="B10" s="17" t="s">
        <v>20</v>
      </c>
      <c r="C10" s="17"/>
      <c r="D10" s="17"/>
      <c r="E10" s="17"/>
      <c r="F10" s="17"/>
      <c r="G10" s="17"/>
      <c r="H10" s="17" t="s">
        <v>21</v>
      </c>
      <c r="I10" s="17"/>
      <c r="J10" s="17"/>
      <c r="K10" s="17"/>
      <c r="L10" s="17"/>
      <c r="M10" s="17"/>
      <c r="N10" s="17"/>
      <c r="O10" s="62"/>
    </row>
    <row r="11" s="61" customFormat="1" ht="64" customHeight="1" spans="1:15">
      <c r="A11" s="17"/>
      <c r="B11" s="50" t="s">
        <v>63</v>
      </c>
      <c r="C11" s="50"/>
      <c r="D11" s="50"/>
      <c r="E11" s="50"/>
      <c r="F11" s="50"/>
      <c r="G11" s="50"/>
      <c r="H11" s="50" t="s">
        <v>64</v>
      </c>
      <c r="I11" s="50"/>
      <c r="J11" s="50"/>
      <c r="K11" s="50"/>
      <c r="L11" s="50"/>
      <c r="M11" s="50"/>
      <c r="N11" s="50"/>
      <c r="O11" s="64"/>
    </row>
    <row r="12" s="61" customFormat="1" ht="21.05" customHeight="1" spans="1:15">
      <c r="A12" s="17" t="s">
        <v>24</v>
      </c>
      <c r="B12" s="17" t="s">
        <v>25</v>
      </c>
      <c r="C12" s="17" t="s">
        <v>26</v>
      </c>
      <c r="D12" s="17" t="s">
        <v>27</v>
      </c>
      <c r="E12" s="17"/>
      <c r="F12" s="17"/>
      <c r="G12" s="17" t="s">
        <v>28</v>
      </c>
      <c r="H12" s="17" t="s">
        <v>29</v>
      </c>
      <c r="I12" s="17" t="s">
        <v>11</v>
      </c>
      <c r="J12" s="17"/>
      <c r="K12" s="17" t="s">
        <v>13</v>
      </c>
      <c r="L12" s="17"/>
      <c r="M12" s="17" t="s">
        <v>30</v>
      </c>
      <c r="N12" s="17"/>
      <c r="O12" s="62"/>
    </row>
    <row r="13" s="61" customFormat="1" ht="21.05" customHeight="1" spans="1: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62"/>
    </row>
    <row r="14" s="61" customFormat="1" ht="21.05" customHeight="1" spans="1:15">
      <c r="A14" s="17"/>
      <c r="B14" s="17" t="s">
        <v>31</v>
      </c>
      <c r="C14" s="17" t="s">
        <v>32</v>
      </c>
      <c r="D14" s="19" t="s">
        <v>65</v>
      </c>
      <c r="E14" s="19"/>
      <c r="F14" s="19"/>
      <c r="G14" s="17" t="s">
        <v>66</v>
      </c>
      <c r="H14" s="17" t="s">
        <v>67</v>
      </c>
      <c r="I14" s="17">
        <v>9</v>
      </c>
      <c r="J14" s="17"/>
      <c r="K14" s="17">
        <v>9</v>
      </c>
      <c r="L14" s="17"/>
      <c r="M14" s="17"/>
      <c r="N14" s="17"/>
      <c r="O14" s="62"/>
    </row>
    <row r="15" s="61" customFormat="1" ht="21.05" customHeight="1" spans="1:15">
      <c r="A15" s="17"/>
      <c r="B15" s="17"/>
      <c r="C15" s="17" t="s">
        <v>35</v>
      </c>
      <c r="D15" s="19" t="s">
        <v>68</v>
      </c>
      <c r="E15" s="19"/>
      <c r="F15" s="19"/>
      <c r="G15" s="21">
        <v>1</v>
      </c>
      <c r="H15" s="21">
        <v>1</v>
      </c>
      <c r="I15" s="17">
        <v>8</v>
      </c>
      <c r="J15" s="17"/>
      <c r="K15" s="17">
        <v>8</v>
      </c>
      <c r="L15" s="17"/>
      <c r="M15" s="17"/>
      <c r="N15" s="17"/>
      <c r="O15" s="62"/>
    </row>
    <row r="16" s="61" customFormat="1" ht="21.05" customHeight="1" spans="1:15">
      <c r="A16" s="17"/>
      <c r="B16" s="17"/>
      <c r="C16" s="17"/>
      <c r="D16" s="19" t="s">
        <v>37</v>
      </c>
      <c r="E16" s="19"/>
      <c r="F16" s="19"/>
      <c r="G16" s="21">
        <v>1</v>
      </c>
      <c r="H16" s="21">
        <v>1</v>
      </c>
      <c r="I16" s="17">
        <v>8</v>
      </c>
      <c r="J16" s="17"/>
      <c r="K16" s="17">
        <v>8</v>
      </c>
      <c r="L16" s="17"/>
      <c r="M16" s="17"/>
      <c r="N16" s="17"/>
      <c r="O16" s="62"/>
    </row>
    <row r="17" s="61" customFormat="1" ht="21.05" customHeight="1" spans="1:15">
      <c r="A17" s="17"/>
      <c r="B17" s="17"/>
      <c r="C17" s="17"/>
      <c r="D17" s="19" t="s">
        <v>38</v>
      </c>
      <c r="E17" s="19"/>
      <c r="F17" s="19"/>
      <c r="G17" s="21">
        <v>1</v>
      </c>
      <c r="H17" s="21">
        <v>1</v>
      </c>
      <c r="I17" s="17">
        <v>8</v>
      </c>
      <c r="J17" s="17"/>
      <c r="K17" s="17">
        <v>8</v>
      </c>
      <c r="L17" s="17"/>
      <c r="M17" s="17"/>
      <c r="N17" s="17"/>
      <c r="O17" s="62"/>
    </row>
    <row r="18" s="61" customFormat="1" ht="26.05" customHeight="1" spans="1:15">
      <c r="A18" s="17"/>
      <c r="B18" s="17"/>
      <c r="C18" s="17" t="s">
        <v>39</v>
      </c>
      <c r="D18" s="19" t="s">
        <v>40</v>
      </c>
      <c r="E18" s="19"/>
      <c r="F18" s="19"/>
      <c r="G18" s="17" t="s">
        <v>41</v>
      </c>
      <c r="H18" s="17" t="s">
        <v>41</v>
      </c>
      <c r="I18" s="17">
        <v>8</v>
      </c>
      <c r="J18" s="17"/>
      <c r="K18" s="17">
        <v>8</v>
      </c>
      <c r="L18" s="17"/>
      <c r="M18" s="17"/>
      <c r="N18" s="17"/>
      <c r="O18" s="62"/>
    </row>
    <row r="19" s="61" customFormat="1" ht="21.05" customHeight="1" spans="1:15">
      <c r="A19" s="17"/>
      <c r="B19" s="17"/>
      <c r="C19" s="17" t="s">
        <v>42</v>
      </c>
      <c r="D19" s="19" t="s">
        <v>62</v>
      </c>
      <c r="E19" s="19"/>
      <c r="F19" s="19"/>
      <c r="G19" s="17" t="s">
        <v>69</v>
      </c>
      <c r="H19" s="17" t="s">
        <v>69</v>
      </c>
      <c r="I19" s="17">
        <v>9</v>
      </c>
      <c r="J19" s="17"/>
      <c r="K19" s="17">
        <v>9</v>
      </c>
      <c r="L19" s="17"/>
      <c r="M19" s="17"/>
      <c r="N19" s="17"/>
      <c r="O19" s="65"/>
    </row>
    <row r="20" s="61" customFormat="1" ht="21.05" customHeight="1" spans="1:15">
      <c r="A20" s="17"/>
      <c r="B20" s="18" t="s">
        <v>46</v>
      </c>
      <c r="C20" s="18" t="s">
        <v>47</v>
      </c>
      <c r="D20" s="52"/>
      <c r="E20" s="53"/>
      <c r="F20" s="54"/>
      <c r="G20" s="17"/>
      <c r="H20" s="17"/>
      <c r="I20" s="35"/>
      <c r="J20" s="36"/>
      <c r="K20" s="38"/>
      <c r="L20" s="39"/>
      <c r="M20" s="35"/>
      <c r="N20" s="36"/>
      <c r="O20" s="65"/>
    </row>
    <row r="21" s="61" customFormat="1" ht="21.05" customHeight="1" spans="1:15">
      <c r="A21" s="17"/>
      <c r="B21" s="20"/>
      <c r="C21" s="18" t="s">
        <v>48</v>
      </c>
      <c r="D21" s="52" t="s">
        <v>70</v>
      </c>
      <c r="E21" s="53"/>
      <c r="F21" s="54"/>
      <c r="G21" s="17" t="s">
        <v>50</v>
      </c>
      <c r="H21" s="21">
        <v>0.95</v>
      </c>
      <c r="I21" s="35">
        <v>8</v>
      </c>
      <c r="J21" s="36"/>
      <c r="K21" s="38">
        <f t="shared" ref="K21:K24" si="1">H21*I21</f>
        <v>7.6</v>
      </c>
      <c r="L21" s="39"/>
      <c r="M21" s="35"/>
      <c r="N21" s="36"/>
      <c r="O21" s="65"/>
    </row>
    <row r="22" s="61" customFormat="1" ht="21.05" customHeight="1" spans="1:15">
      <c r="A22" s="17"/>
      <c r="B22" s="20"/>
      <c r="C22" s="22"/>
      <c r="D22" s="19" t="s">
        <v>71</v>
      </c>
      <c r="E22" s="19"/>
      <c r="F22" s="19"/>
      <c r="G22" s="17" t="s">
        <v>72</v>
      </c>
      <c r="H22" s="21">
        <v>0.95</v>
      </c>
      <c r="I22" s="17">
        <v>8</v>
      </c>
      <c r="J22" s="17"/>
      <c r="K22" s="38">
        <f t="shared" si="1"/>
        <v>7.6</v>
      </c>
      <c r="L22" s="39"/>
      <c r="M22" s="17"/>
      <c r="N22" s="17"/>
      <c r="O22" s="62"/>
    </row>
    <row r="23" s="61" customFormat="1" ht="21.05" customHeight="1" spans="1:15">
      <c r="A23" s="17"/>
      <c r="B23" s="20"/>
      <c r="C23" s="22" t="s">
        <v>51</v>
      </c>
      <c r="D23" s="52"/>
      <c r="E23" s="53"/>
      <c r="F23" s="54"/>
      <c r="G23" s="17"/>
      <c r="H23" s="21"/>
      <c r="I23" s="35"/>
      <c r="J23" s="36"/>
      <c r="K23" s="38"/>
      <c r="L23" s="39"/>
      <c r="M23" s="35"/>
      <c r="N23" s="36"/>
      <c r="O23" s="62"/>
    </row>
    <row r="24" s="61" customFormat="1" ht="21.05" customHeight="1" spans="1:15">
      <c r="A24" s="17"/>
      <c r="B24" s="20"/>
      <c r="C24" s="17" t="s">
        <v>52</v>
      </c>
      <c r="D24" s="19" t="s">
        <v>53</v>
      </c>
      <c r="E24" s="19"/>
      <c r="F24" s="19"/>
      <c r="G24" s="17" t="s">
        <v>54</v>
      </c>
      <c r="H24" s="21">
        <v>0.95</v>
      </c>
      <c r="I24" s="17">
        <v>8</v>
      </c>
      <c r="J24" s="17"/>
      <c r="K24" s="38">
        <f t="shared" si="1"/>
        <v>7.6</v>
      </c>
      <c r="L24" s="39"/>
      <c r="M24" s="17"/>
      <c r="N24" s="17"/>
      <c r="O24" s="62"/>
    </row>
    <row r="25" s="61" customFormat="1" ht="21.05" customHeight="1" spans="1:15">
      <c r="A25" s="17"/>
      <c r="B25" s="22"/>
      <c r="C25" s="17"/>
      <c r="D25" s="19" t="s">
        <v>55</v>
      </c>
      <c r="E25" s="19"/>
      <c r="F25" s="19"/>
      <c r="G25" s="17" t="s">
        <v>56</v>
      </c>
      <c r="H25" s="17" t="s">
        <v>56</v>
      </c>
      <c r="I25" s="17">
        <v>6</v>
      </c>
      <c r="J25" s="17"/>
      <c r="K25" s="17">
        <v>6</v>
      </c>
      <c r="L25" s="17"/>
      <c r="M25" s="17"/>
      <c r="N25" s="17"/>
      <c r="O25" s="62"/>
    </row>
    <row r="26" s="61" customFormat="1" ht="21.05" customHeight="1" spans="1:15">
      <c r="A26" s="17"/>
      <c r="B26" s="17" t="s">
        <v>57</v>
      </c>
      <c r="C26" s="17" t="s">
        <v>58</v>
      </c>
      <c r="D26" s="19" t="s">
        <v>59</v>
      </c>
      <c r="E26" s="19"/>
      <c r="F26" s="19"/>
      <c r="G26" s="17" t="s">
        <v>60</v>
      </c>
      <c r="H26" s="21">
        <v>0.95</v>
      </c>
      <c r="I26" s="17">
        <v>10</v>
      </c>
      <c r="J26" s="17"/>
      <c r="K26" s="17">
        <v>10</v>
      </c>
      <c r="L26" s="17"/>
      <c r="M26" s="17"/>
      <c r="N26" s="17"/>
      <c r="O26" s="62"/>
    </row>
    <row r="27" s="61" customFormat="1" ht="21.05" customHeight="1" spans="1:15">
      <c r="A27" s="32" t="s">
        <v>61</v>
      </c>
      <c r="B27" s="32"/>
      <c r="C27" s="32"/>
      <c r="D27" s="32"/>
      <c r="E27" s="32"/>
      <c r="F27" s="32"/>
      <c r="G27" s="32"/>
      <c r="H27" s="32"/>
      <c r="I27" s="32">
        <f>SUM(I14:J26)+J6</f>
        <v>100</v>
      </c>
      <c r="J27" s="32"/>
      <c r="K27" s="17">
        <f>SUM(K14:K26)+N6</f>
        <v>98.8</v>
      </c>
      <c r="L27" s="17"/>
      <c r="M27" s="40"/>
      <c r="N27" s="40"/>
      <c r="O27" s="62"/>
    </row>
    <row r="28" s="1" customFormat="1" spans="15:15">
      <c r="O28" s="59"/>
    </row>
    <row r="29" s="1" customFormat="1" spans="15:15">
      <c r="O29" s="59"/>
    </row>
  </sheetData>
  <mergeCells count="11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19"/>
    <mergeCell ref="B20:B25"/>
    <mergeCell ref="C12:C13"/>
    <mergeCell ref="C15:C17"/>
    <mergeCell ref="C21:C22"/>
    <mergeCell ref="C24:C25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C3" sqref="C3:N3"/>
    </sheetView>
  </sheetViews>
  <sheetFormatPr defaultColWidth="9" defaultRowHeight="13.5"/>
  <cols>
    <col min="1" max="2" width="7.89166666666667" style="1" customWidth="1"/>
    <col min="3" max="3" width="22.225" style="1" customWidth="1"/>
    <col min="4" max="4" width="14.5583333333333" style="1" customWidth="1"/>
    <col min="5" max="5" width="15" style="1" customWidth="1"/>
    <col min="6" max="6" width="4.89166666666667" style="1" customWidth="1"/>
    <col min="7" max="7" width="15.6666666666667" style="1" customWidth="1"/>
    <col min="8" max="8" width="15.4416666666667" style="1" customWidth="1"/>
    <col min="9" max="9" width="4.66666666666667" style="1" customWidth="1"/>
    <col min="10" max="10" width="5.89166666666667" style="1" customWidth="1"/>
    <col min="11" max="11" width="3.89166666666667" style="1" customWidth="1"/>
    <col min="12" max="12" width="4.33333333333333" style="1" customWidth="1"/>
    <col min="13" max="13" width="5.55833333333333" style="1" customWidth="1"/>
    <col min="14" max="14" width="6.66666666666667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5.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5"/>
    </row>
    <row r="3" s="1" customFormat="1" ht="19.1" customHeight="1" spans="1:15">
      <c r="A3" s="17" t="s">
        <v>2</v>
      </c>
      <c r="B3" s="17"/>
      <c r="C3" s="17" t="s">
        <v>73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56"/>
    </row>
    <row r="4" s="1" customFormat="1" ht="19.1" customHeight="1" spans="1:15">
      <c r="A4" s="17" t="s">
        <v>4</v>
      </c>
      <c r="B4" s="17"/>
      <c r="C4" s="17" t="s">
        <v>5</v>
      </c>
      <c r="D4" s="17"/>
      <c r="E4" s="17"/>
      <c r="F4" s="17"/>
      <c r="G4" s="17"/>
      <c r="H4" s="17" t="s">
        <v>6</v>
      </c>
      <c r="I4" s="17"/>
      <c r="J4" s="17" t="s">
        <v>5</v>
      </c>
      <c r="K4" s="17"/>
      <c r="L4" s="17"/>
      <c r="M4" s="17"/>
      <c r="N4" s="17"/>
      <c r="O4" s="56"/>
    </row>
    <row r="5" s="1" customFormat="1" ht="19.1" customHeight="1" spans="1:15">
      <c r="A5" s="41" t="s">
        <v>7</v>
      </c>
      <c r="B5" s="42"/>
      <c r="C5" s="17"/>
      <c r="D5" s="17"/>
      <c r="E5" s="17" t="s">
        <v>8</v>
      </c>
      <c r="F5" s="17" t="s">
        <v>9</v>
      </c>
      <c r="G5" s="17"/>
      <c r="H5" s="17" t="s">
        <v>10</v>
      </c>
      <c r="I5" s="17"/>
      <c r="J5" s="17" t="s">
        <v>11</v>
      </c>
      <c r="K5" s="17"/>
      <c r="L5" s="17" t="s">
        <v>12</v>
      </c>
      <c r="M5" s="17"/>
      <c r="N5" s="17" t="s">
        <v>13</v>
      </c>
      <c r="O5" s="56"/>
    </row>
    <row r="6" s="1" customFormat="1" ht="19.1" customHeight="1" spans="1:15">
      <c r="A6" s="43"/>
      <c r="B6" s="44"/>
      <c r="C6" s="45" t="s">
        <v>14</v>
      </c>
      <c r="D6" s="45"/>
      <c r="E6" s="46">
        <v>2</v>
      </c>
      <c r="F6" s="46">
        <v>2</v>
      </c>
      <c r="G6" s="46"/>
      <c r="H6" s="46">
        <v>2</v>
      </c>
      <c r="I6" s="46"/>
      <c r="J6" s="17">
        <v>10</v>
      </c>
      <c r="K6" s="17"/>
      <c r="L6" s="57">
        <f t="shared" ref="L6:L9" si="0">IFERROR(H6/F6,"")</f>
        <v>1</v>
      </c>
      <c r="M6" s="57"/>
      <c r="N6" s="17">
        <f>IFERROR(L6*J6,"")</f>
        <v>10</v>
      </c>
      <c r="O6" s="58"/>
    </row>
    <row r="7" s="1" customFormat="1" ht="19.1" customHeight="1" spans="1:15">
      <c r="A7" s="43"/>
      <c r="B7" s="44"/>
      <c r="C7" s="17" t="s">
        <v>15</v>
      </c>
      <c r="D7" s="17"/>
      <c r="E7" s="46">
        <v>2</v>
      </c>
      <c r="F7" s="46">
        <v>2</v>
      </c>
      <c r="G7" s="46"/>
      <c r="H7" s="46">
        <v>2</v>
      </c>
      <c r="I7" s="46"/>
      <c r="J7" s="17" t="s">
        <v>16</v>
      </c>
      <c r="K7" s="17"/>
      <c r="L7" s="57">
        <f t="shared" si="0"/>
        <v>1</v>
      </c>
      <c r="M7" s="57"/>
      <c r="N7" s="17" t="s">
        <v>16</v>
      </c>
      <c r="O7" s="58"/>
    </row>
    <row r="8" s="1" customFormat="1" ht="19.1" customHeight="1" spans="1:15">
      <c r="A8" s="47"/>
      <c r="B8" s="48"/>
      <c r="C8" s="49" t="s">
        <v>17</v>
      </c>
      <c r="D8" s="49"/>
      <c r="E8" s="46"/>
      <c r="F8" s="46"/>
      <c r="G8" s="46"/>
      <c r="H8" s="46"/>
      <c r="I8" s="46"/>
      <c r="J8" s="17" t="s">
        <v>16</v>
      </c>
      <c r="K8" s="17"/>
      <c r="L8" s="57" t="str">
        <f t="shared" si="0"/>
        <v/>
      </c>
      <c r="M8" s="57"/>
      <c r="N8" s="17" t="s">
        <v>16</v>
      </c>
      <c r="O8" s="58"/>
    </row>
    <row r="9" s="1" customFormat="1" ht="19.1" customHeight="1" spans="1:15">
      <c r="A9" s="40"/>
      <c r="B9" s="40"/>
      <c r="C9" s="49" t="s">
        <v>18</v>
      </c>
      <c r="D9" s="49"/>
      <c r="E9" s="46"/>
      <c r="F9" s="46"/>
      <c r="G9" s="46"/>
      <c r="H9" s="46"/>
      <c r="I9" s="46"/>
      <c r="J9" s="17" t="s">
        <v>16</v>
      </c>
      <c r="K9" s="17"/>
      <c r="L9" s="57" t="str">
        <f t="shared" si="0"/>
        <v/>
      </c>
      <c r="M9" s="57"/>
      <c r="N9" s="17" t="s">
        <v>16</v>
      </c>
      <c r="O9" s="58"/>
    </row>
    <row r="10" s="1" customFormat="1" ht="19.1" customHeight="1" spans="1:15">
      <c r="A10" s="17" t="s">
        <v>19</v>
      </c>
      <c r="B10" s="17" t="s">
        <v>20</v>
      </c>
      <c r="C10" s="17"/>
      <c r="D10" s="17"/>
      <c r="E10" s="17"/>
      <c r="F10" s="17"/>
      <c r="G10" s="17"/>
      <c r="H10" s="17" t="s">
        <v>21</v>
      </c>
      <c r="I10" s="17"/>
      <c r="J10" s="17"/>
      <c r="K10" s="17"/>
      <c r="L10" s="17"/>
      <c r="M10" s="17"/>
      <c r="N10" s="17"/>
      <c r="O10" s="56"/>
    </row>
    <row r="11" s="1" customFormat="1" ht="57.05" customHeight="1" spans="1:15">
      <c r="A11" s="17"/>
      <c r="B11" s="50" t="s">
        <v>74</v>
      </c>
      <c r="C11" s="50"/>
      <c r="D11" s="50"/>
      <c r="E11" s="50"/>
      <c r="F11" s="50"/>
      <c r="G11" s="50"/>
      <c r="H11" s="17" t="s">
        <v>75</v>
      </c>
      <c r="I11" s="17"/>
      <c r="J11" s="17"/>
      <c r="K11" s="17"/>
      <c r="L11" s="17"/>
      <c r="M11" s="17"/>
      <c r="N11" s="17"/>
      <c r="O11" s="59"/>
    </row>
    <row r="12" s="1" customFormat="1" ht="19.1" customHeight="1" spans="1:15">
      <c r="A12" s="17" t="s">
        <v>24</v>
      </c>
      <c r="B12" s="17" t="s">
        <v>25</v>
      </c>
      <c r="C12" s="17" t="s">
        <v>26</v>
      </c>
      <c r="D12" s="17" t="s">
        <v>27</v>
      </c>
      <c r="E12" s="17"/>
      <c r="F12" s="17"/>
      <c r="G12" s="17" t="s">
        <v>28</v>
      </c>
      <c r="H12" s="17" t="s">
        <v>29</v>
      </c>
      <c r="I12" s="17" t="s">
        <v>11</v>
      </c>
      <c r="J12" s="17"/>
      <c r="K12" s="17" t="s">
        <v>13</v>
      </c>
      <c r="L12" s="17"/>
      <c r="M12" s="17" t="s">
        <v>30</v>
      </c>
      <c r="N12" s="17"/>
      <c r="O12" s="56"/>
    </row>
    <row r="13" s="1" customFormat="1" ht="19.1" customHeight="1" spans="1: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56"/>
    </row>
    <row r="14" s="1" customFormat="1" ht="19.1" customHeight="1" spans="1:15">
      <c r="A14" s="17"/>
      <c r="B14" s="17" t="s">
        <v>31</v>
      </c>
      <c r="C14" s="17" t="s">
        <v>32</v>
      </c>
      <c r="D14" s="19" t="s">
        <v>76</v>
      </c>
      <c r="E14" s="19"/>
      <c r="F14" s="19"/>
      <c r="G14" s="51" t="s">
        <v>77</v>
      </c>
      <c r="H14" s="51" t="s">
        <v>78</v>
      </c>
      <c r="I14" s="17">
        <v>9</v>
      </c>
      <c r="J14" s="17"/>
      <c r="K14" s="17">
        <v>9</v>
      </c>
      <c r="L14" s="17"/>
      <c r="M14" s="17"/>
      <c r="N14" s="17"/>
      <c r="O14" s="56"/>
    </row>
    <row r="15" s="1" customFormat="1" ht="19.1" customHeight="1" spans="1:15">
      <c r="A15" s="17"/>
      <c r="B15" s="17"/>
      <c r="C15" s="17" t="s">
        <v>35</v>
      </c>
      <c r="D15" s="19" t="s">
        <v>68</v>
      </c>
      <c r="E15" s="19"/>
      <c r="F15" s="19"/>
      <c r="G15" s="21">
        <v>1</v>
      </c>
      <c r="H15" s="21">
        <v>1</v>
      </c>
      <c r="I15" s="17">
        <v>9</v>
      </c>
      <c r="J15" s="17"/>
      <c r="K15" s="17">
        <v>9</v>
      </c>
      <c r="L15" s="17"/>
      <c r="M15" s="17"/>
      <c r="N15" s="17"/>
      <c r="O15" s="56"/>
    </row>
    <row r="16" s="1" customFormat="1" ht="19.1" customHeight="1" spans="1:15">
      <c r="A16" s="17"/>
      <c r="B16" s="17"/>
      <c r="C16" s="17"/>
      <c r="D16" s="19" t="s">
        <v>37</v>
      </c>
      <c r="E16" s="19"/>
      <c r="F16" s="19"/>
      <c r="G16" s="21">
        <v>1</v>
      </c>
      <c r="H16" s="21">
        <v>1</v>
      </c>
      <c r="I16" s="17">
        <v>8</v>
      </c>
      <c r="J16" s="17"/>
      <c r="K16" s="17">
        <v>8</v>
      </c>
      <c r="L16" s="17"/>
      <c r="M16" s="17"/>
      <c r="N16" s="17"/>
      <c r="O16" s="56"/>
    </row>
    <row r="17" s="1" customFormat="1" ht="19.1" customHeight="1" spans="1:15">
      <c r="A17" s="17"/>
      <c r="B17" s="17"/>
      <c r="C17" s="17"/>
      <c r="D17" s="19" t="s">
        <v>38</v>
      </c>
      <c r="E17" s="19"/>
      <c r="F17" s="19"/>
      <c r="G17" s="21">
        <v>1</v>
      </c>
      <c r="H17" s="21">
        <v>1</v>
      </c>
      <c r="I17" s="17">
        <v>8</v>
      </c>
      <c r="J17" s="17"/>
      <c r="K17" s="17">
        <v>8</v>
      </c>
      <c r="L17" s="17"/>
      <c r="M17" s="17"/>
      <c r="N17" s="17"/>
      <c r="O17" s="56"/>
    </row>
    <row r="18" s="1" customFormat="1" ht="32.1" customHeight="1" spans="1:15">
      <c r="A18" s="17"/>
      <c r="B18" s="17"/>
      <c r="C18" s="17" t="s">
        <v>39</v>
      </c>
      <c r="D18" s="19" t="s">
        <v>79</v>
      </c>
      <c r="E18" s="19"/>
      <c r="F18" s="19"/>
      <c r="G18" s="17" t="s">
        <v>41</v>
      </c>
      <c r="H18" s="17" t="s">
        <v>41</v>
      </c>
      <c r="I18" s="17">
        <v>8</v>
      </c>
      <c r="J18" s="17"/>
      <c r="K18" s="17">
        <v>8</v>
      </c>
      <c r="L18" s="17"/>
      <c r="M18" s="17"/>
      <c r="N18" s="17"/>
      <c r="O18" s="56"/>
    </row>
    <row r="19" s="1" customFormat="1" ht="19.1" customHeight="1" spans="1:15">
      <c r="A19" s="17"/>
      <c r="B19" s="17"/>
      <c r="C19" s="17" t="s">
        <v>42</v>
      </c>
      <c r="D19" s="19" t="s">
        <v>80</v>
      </c>
      <c r="E19" s="19"/>
      <c r="F19" s="19"/>
      <c r="G19" s="17" t="s">
        <v>81</v>
      </c>
      <c r="H19" s="17" t="s">
        <v>81</v>
      </c>
      <c r="I19" s="17">
        <v>8</v>
      </c>
      <c r="J19" s="17"/>
      <c r="K19" s="24">
        <v>8</v>
      </c>
      <c r="L19" s="24"/>
      <c r="M19" s="17"/>
      <c r="N19" s="17"/>
      <c r="O19" s="60"/>
    </row>
    <row r="20" s="1" customFormat="1" ht="19.1" customHeight="1" spans="1:15">
      <c r="A20" s="17"/>
      <c r="B20" s="18" t="s">
        <v>82</v>
      </c>
      <c r="C20" s="18" t="s">
        <v>47</v>
      </c>
      <c r="D20" s="29"/>
      <c r="E20" s="30"/>
      <c r="F20" s="31"/>
      <c r="G20" s="17"/>
      <c r="H20" s="17"/>
      <c r="I20" s="35"/>
      <c r="J20" s="36"/>
      <c r="K20" s="38"/>
      <c r="L20" s="39"/>
      <c r="M20" s="35"/>
      <c r="N20" s="36"/>
      <c r="O20" s="60"/>
    </row>
    <row r="21" s="1" customFormat="1" ht="19.1" customHeight="1" spans="1:15">
      <c r="A21" s="17"/>
      <c r="B21" s="20"/>
      <c r="C21" s="18" t="s">
        <v>48</v>
      </c>
      <c r="D21" s="52" t="s">
        <v>83</v>
      </c>
      <c r="E21" s="53"/>
      <c r="F21" s="54"/>
      <c r="G21" s="17" t="s">
        <v>72</v>
      </c>
      <c r="H21" s="21">
        <v>0.95</v>
      </c>
      <c r="I21" s="35">
        <v>10</v>
      </c>
      <c r="J21" s="36"/>
      <c r="K21" s="38">
        <v>9.5</v>
      </c>
      <c r="L21" s="39"/>
      <c r="M21" s="35"/>
      <c r="N21" s="36"/>
      <c r="O21" s="60"/>
    </row>
    <row r="22" s="1" customFormat="1" ht="19.1" customHeight="1" spans="1:15">
      <c r="A22" s="17"/>
      <c r="B22" s="20"/>
      <c r="C22" s="18" t="s">
        <v>51</v>
      </c>
      <c r="D22" s="29"/>
      <c r="E22" s="30"/>
      <c r="F22" s="31"/>
      <c r="G22" s="17"/>
      <c r="H22" s="21"/>
      <c r="I22" s="35"/>
      <c r="J22" s="36"/>
      <c r="K22" s="38"/>
      <c r="L22" s="39"/>
      <c r="M22" s="35"/>
      <c r="N22" s="36"/>
      <c r="O22" s="60"/>
    </row>
    <row r="23" s="1" customFormat="1" ht="25" customHeight="1" spans="1:15">
      <c r="A23" s="17"/>
      <c r="B23" s="20"/>
      <c r="C23" s="17" t="s">
        <v>52</v>
      </c>
      <c r="D23" s="19" t="s">
        <v>53</v>
      </c>
      <c r="E23" s="19"/>
      <c r="F23" s="19"/>
      <c r="G23" s="17" t="s">
        <v>54</v>
      </c>
      <c r="H23" s="21">
        <v>0.95</v>
      </c>
      <c r="I23" s="17">
        <v>10</v>
      </c>
      <c r="J23" s="17"/>
      <c r="K23" s="17">
        <v>9.5</v>
      </c>
      <c r="L23" s="17"/>
      <c r="M23" s="17"/>
      <c r="N23" s="17"/>
      <c r="O23" s="56"/>
    </row>
    <row r="24" s="1" customFormat="1" ht="19.1" customHeight="1" spans="1:15">
      <c r="A24" s="17"/>
      <c r="B24" s="22"/>
      <c r="C24" s="17"/>
      <c r="D24" s="19" t="s">
        <v>55</v>
      </c>
      <c r="E24" s="19"/>
      <c r="F24" s="19"/>
      <c r="G24" s="17" t="s">
        <v>56</v>
      </c>
      <c r="H24" s="17" t="s">
        <v>56</v>
      </c>
      <c r="I24" s="17">
        <v>10</v>
      </c>
      <c r="J24" s="17"/>
      <c r="K24" s="17">
        <v>10</v>
      </c>
      <c r="L24" s="17"/>
      <c r="M24" s="17"/>
      <c r="N24" s="17"/>
      <c r="O24" s="56"/>
    </row>
    <row r="25" s="1" customFormat="1" ht="19.1" customHeight="1" spans="1:15">
      <c r="A25" s="17"/>
      <c r="B25" s="17" t="s">
        <v>57</v>
      </c>
      <c r="C25" s="17" t="s">
        <v>58</v>
      </c>
      <c r="D25" s="19" t="s">
        <v>84</v>
      </c>
      <c r="E25" s="19"/>
      <c r="F25" s="19"/>
      <c r="G25" s="17" t="s">
        <v>60</v>
      </c>
      <c r="H25" s="21">
        <v>0.95</v>
      </c>
      <c r="I25" s="17">
        <v>10</v>
      </c>
      <c r="J25" s="17"/>
      <c r="K25" s="17">
        <v>10</v>
      </c>
      <c r="L25" s="17"/>
      <c r="M25" s="17"/>
      <c r="N25" s="17"/>
      <c r="O25" s="56"/>
    </row>
    <row r="26" s="1" customFormat="1" ht="19.1" customHeight="1" spans="1:15">
      <c r="A26" s="32" t="s">
        <v>61</v>
      </c>
      <c r="B26" s="32"/>
      <c r="C26" s="32"/>
      <c r="D26" s="32"/>
      <c r="E26" s="32"/>
      <c r="F26" s="32"/>
      <c r="G26" s="32"/>
      <c r="H26" s="32"/>
      <c r="I26" s="32">
        <f>SUM(I14:J25)+J6</f>
        <v>100</v>
      </c>
      <c r="J26" s="32"/>
      <c r="K26" s="17">
        <f>SUM(K14:K25)+N6</f>
        <v>99</v>
      </c>
      <c r="L26" s="17"/>
      <c r="M26" s="40"/>
      <c r="N26" s="40"/>
      <c r="O26" s="56"/>
    </row>
    <row r="27" s="1" customFormat="1" spans="15:15">
      <c r="O27" s="59"/>
    </row>
    <row r="28" s="1" customFormat="1" spans="15:15">
      <c r="O28" s="59"/>
    </row>
  </sheetData>
  <mergeCells count="10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19"/>
    <mergeCell ref="B20:B24"/>
    <mergeCell ref="C12:C13"/>
    <mergeCell ref="C15:C17"/>
    <mergeCell ref="C23:C24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workbookViewId="0">
      <selection activeCell="C3" sqref="C3:N3"/>
    </sheetView>
  </sheetViews>
  <sheetFormatPr defaultColWidth="9" defaultRowHeight="13.5"/>
  <cols>
    <col min="1" max="2" width="4.44166666666667" style="1" customWidth="1"/>
    <col min="3" max="3" width="8.225" style="1" customWidth="1"/>
    <col min="4" max="4" width="14.1083333333333" style="1" customWidth="1"/>
    <col min="5" max="5" width="10.3333333333333" style="1" customWidth="1"/>
    <col min="6" max="6" width="4.89166666666667" style="1" customWidth="1"/>
    <col min="7" max="7" width="17" style="1" customWidth="1"/>
    <col min="8" max="8" width="16.8916666666667" style="1" customWidth="1"/>
    <col min="9" max="9" width="4.66666666666667" style="1" customWidth="1"/>
    <col min="10" max="10" width="5.89166666666667" style="1" customWidth="1"/>
    <col min="11" max="11" width="3.89166666666667" style="1" customWidth="1"/>
    <col min="12" max="12" width="4.33333333333333" style="1" customWidth="1"/>
    <col min="13" max="13" width="5.89166666666667" style="1" customWidth="1"/>
    <col min="14" max="14" width="6.66666666666667" style="1" customWidth="1"/>
    <col min="15" max="15" width="48.3333333333333" style="2" customWidth="1"/>
    <col min="16" max="16384" width="9" style="1"/>
  </cols>
  <sheetData>
    <row r="1" s="1" customFormat="1" ht="20.4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="1" customFormat="1" ht="15.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</row>
    <row r="3" s="1" customFormat="1" ht="18" customHeight="1" spans="1:15">
      <c r="A3" s="5" t="s">
        <v>2</v>
      </c>
      <c r="B3" s="5"/>
      <c r="C3" s="5" t="s">
        <v>85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"/>
    </row>
    <row r="4" s="1" customFormat="1" ht="18" customHeight="1" spans="1:15">
      <c r="A4" s="5" t="s">
        <v>4</v>
      </c>
      <c r="B4" s="5"/>
      <c r="C4" s="5" t="s">
        <v>5</v>
      </c>
      <c r="D4" s="5"/>
      <c r="E4" s="5"/>
      <c r="F4" s="5"/>
      <c r="G4" s="5"/>
      <c r="H4" s="5" t="s">
        <v>6</v>
      </c>
      <c r="I4" s="5"/>
      <c r="J4" s="5" t="s">
        <v>5</v>
      </c>
      <c r="K4" s="5"/>
      <c r="L4" s="5"/>
      <c r="M4" s="5"/>
      <c r="N4" s="5"/>
      <c r="O4" s="2"/>
    </row>
    <row r="5" s="1" customFormat="1" ht="18" customHeight="1" spans="1:15">
      <c r="A5" s="6" t="s">
        <v>7</v>
      </c>
      <c r="B5" s="7"/>
      <c r="C5" s="5"/>
      <c r="D5" s="5"/>
      <c r="E5" s="5" t="s">
        <v>8</v>
      </c>
      <c r="F5" s="5" t="s">
        <v>9</v>
      </c>
      <c r="G5" s="5"/>
      <c r="H5" s="5" t="s">
        <v>10</v>
      </c>
      <c r="I5" s="5"/>
      <c r="J5" s="5" t="s">
        <v>11</v>
      </c>
      <c r="K5" s="5"/>
      <c r="L5" s="5" t="s">
        <v>12</v>
      </c>
      <c r="M5" s="5"/>
      <c r="N5" s="5" t="s">
        <v>13</v>
      </c>
      <c r="O5" s="2"/>
    </row>
    <row r="6" s="1" customFormat="1" ht="18" customHeight="1" spans="1:15">
      <c r="A6" s="8"/>
      <c r="B6" s="9"/>
      <c r="C6" s="10" t="s">
        <v>14</v>
      </c>
      <c r="D6" s="10"/>
      <c r="E6" s="11">
        <v>52</v>
      </c>
      <c r="F6" s="11">
        <v>52</v>
      </c>
      <c r="G6" s="11"/>
      <c r="H6" s="11">
        <v>52</v>
      </c>
      <c r="I6" s="11"/>
      <c r="J6" s="5">
        <v>10</v>
      </c>
      <c r="K6" s="5"/>
      <c r="L6" s="33">
        <f t="shared" ref="L6:L9" si="0">IFERROR(H6/F6,"")</f>
        <v>1</v>
      </c>
      <c r="M6" s="33"/>
      <c r="N6" s="5">
        <f>IFERROR(L6*J6,"")</f>
        <v>10</v>
      </c>
      <c r="O6" s="2"/>
    </row>
    <row r="7" s="1" customFormat="1" ht="18" customHeight="1" spans="1:15">
      <c r="A7" s="8"/>
      <c r="B7" s="9"/>
      <c r="C7" s="5" t="s">
        <v>15</v>
      </c>
      <c r="D7" s="5"/>
      <c r="E7" s="11">
        <v>52</v>
      </c>
      <c r="F7" s="11">
        <v>52</v>
      </c>
      <c r="G7" s="11"/>
      <c r="H7" s="11">
        <v>52</v>
      </c>
      <c r="I7" s="11"/>
      <c r="J7" s="5" t="s">
        <v>16</v>
      </c>
      <c r="K7" s="5"/>
      <c r="L7" s="33">
        <f t="shared" si="0"/>
        <v>1</v>
      </c>
      <c r="M7" s="33"/>
      <c r="N7" s="5" t="s">
        <v>16</v>
      </c>
      <c r="O7" s="2"/>
    </row>
    <row r="8" s="1" customFormat="1" ht="18" customHeight="1" spans="1:15">
      <c r="A8" s="12"/>
      <c r="B8" s="13"/>
      <c r="C8" s="14" t="s">
        <v>17</v>
      </c>
      <c r="D8" s="14"/>
      <c r="E8" s="11"/>
      <c r="F8" s="11"/>
      <c r="G8" s="11"/>
      <c r="H8" s="11"/>
      <c r="I8" s="11"/>
      <c r="J8" s="5" t="s">
        <v>16</v>
      </c>
      <c r="K8" s="5"/>
      <c r="L8" s="33" t="str">
        <f t="shared" si="0"/>
        <v/>
      </c>
      <c r="M8" s="33"/>
      <c r="N8" s="5" t="s">
        <v>16</v>
      </c>
      <c r="O8" s="2"/>
    </row>
    <row r="9" s="1" customFormat="1" ht="18" customHeight="1" spans="1:15">
      <c r="A9" s="15"/>
      <c r="B9" s="15"/>
      <c r="C9" s="14" t="s">
        <v>18</v>
      </c>
      <c r="D9" s="14"/>
      <c r="E9" s="11"/>
      <c r="F9" s="11"/>
      <c r="G9" s="11"/>
      <c r="H9" s="11"/>
      <c r="I9" s="11"/>
      <c r="J9" s="5" t="s">
        <v>16</v>
      </c>
      <c r="K9" s="5"/>
      <c r="L9" s="33" t="str">
        <f t="shared" si="0"/>
        <v/>
      </c>
      <c r="M9" s="33"/>
      <c r="N9" s="5" t="s">
        <v>16</v>
      </c>
      <c r="O9" s="2"/>
    </row>
    <row r="10" s="1" customFormat="1" ht="18" customHeight="1" spans="1:15">
      <c r="A10" s="5" t="s">
        <v>19</v>
      </c>
      <c r="B10" s="5" t="s">
        <v>20</v>
      </c>
      <c r="C10" s="5"/>
      <c r="D10" s="5"/>
      <c r="E10" s="5"/>
      <c r="F10" s="5"/>
      <c r="G10" s="5"/>
      <c r="H10" s="5" t="s">
        <v>21</v>
      </c>
      <c r="I10" s="5"/>
      <c r="J10" s="5"/>
      <c r="K10" s="5"/>
      <c r="L10" s="5"/>
      <c r="M10" s="5"/>
      <c r="N10" s="5"/>
      <c r="O10" s="2"/>
    </row>
    <row r="11" s="1" customFormat="1" ht="55.1" customHeight="1" spans="1:15">
      <c r="A11" s="5"/>
      <c r="B11" s="16" t="s">
        <v>86</v>
      </c>
      <c r="C11" s="16"/>
      <c r="D11" s="16"/>
      <c r="E11" s="16"/>
      <c r="F11" s="16"/>
      <c r="G11" s="16"/>
      <c r="H11" s="16" t="s">
        <v>87</v>
      </c>
      <c r="I11" s="16"/>
      <c r="J11" s="16"/>
      <c r="K11" s="16"/>
      <c r="L11" s="16"/>
      <c r="M11" s="16"/>
      <c r="N11" s="16"/>
      <c r="O11" s="2"/>
    </row>
    <row r="12" s="1" customFormat="1" ht="18" customHeight="1" spans="1:15">
      <c r="A12" s="17" t="s">
        <v>24</v>
      </c>
      <c r="B12" s="17" t="s">
        <v>25</v>
      </c>
      <c r="C12" s="17" t="s">
        <v>26</v>
      </c>
      <c r="D12" s="17" t="s">
        <v>27</v>
      </c>
      <c r="E12" s="17"/>
      <c r="F12" s="17"/>
      <c r="G12" s="17" t="s">
        <v>28</v>
      </c>
      <c r="H12" s="17" t="s">
        <v>29</v>
      </c>
      <c r="I12" s="17" t="s">
        <v>11</v>
      </c>
      <c r="J12" s="17"/>
      <c r="K12" s="17" t="s">
        <v>13</v>
      </c>
      <c r="L12" s="17"/>
      <c r="M12" s="17" t="s">
        <v>30</v>
      </c>
      <c r="N12" s="17"/>
      <c r="O12" s="2"/>
    </row>
    <row r="13" s="1" customFormat="1" ht="18" customHeight="1" spans="1: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2"/>
    </row>
    <row r="14" s="1" customFormat="1" ht="18" customHeight="1" spans="1:15">
      <c r="A14" s="17"/>
      <c r="B14" s="18" t="s">
        <v>31</v>
      </c>
      <c r="C14" s="17" t="s">
        <v>32</v>
      </c>
      <c r="D14" s="19" t="s">
        <v>88</v>
      </c>
      <c r="E14" s="19"/>
      <c r="F14" s="19"/>
      <c r="G14" s="17" t="s">
        <v>89</v>
      </c>
      <c r="H14" s="17" t="s">
        <v>89</v>
      </c>
      <c r="I14" s="34">
        <v>7</v>
      </c>
      <c r="J14" s="34"/>
      <c r="K14" s="34">
        <v>7</v>
      </c>
      <c r="L14" s="34"/>
      <c r="M14" s="17"/>
      <c r="N14" s="17"/>
      <c r="O14" s="2"/>
    </row>
    <row r="15" s="1" customFormat="1" ht="18" customHeight="1" spans="1:15">
      <c r="A15" s="17"/>
      <c r="B15" s="20"/>
      <c r="C15" s="17" t="s">
        <v>35</v>
      </c>
      <c r="D15" s="19" t="s">
        <v>90</v>
      </c>
      <c r="E15" s="19"/>
      <c r="F15" s="19"/>
      <c r="G15" s="21">
        <v>1</v>
      </c>
      <c r="H15" s="21">
        <v>1</v>
      </c>
      <c r="I15" s="34">
        <v>7</v>
      </c>
      <c r="J15" s="34"/>
      <c r="K15" s="34">
        <v>7</v>
      </c>
      <c r="L15" s="34"/>
      <c r="M15" s="17"/>
      <c r="N15" s="17"/>
      <c r="O15" s="2"/>
    </row>
    <row r="16" s="1" customFormat="1" ht="18" customHeight="1" spans="1:15">
      <c r="A16" s="17"/>
      <c r="B16" s="20"/>
      <c r="C16" s="17"/>
      <c r="D16" s="19" t="s">
        <v>37</v>
      </c>
      <c r="E16" s="19"/>
      <c r="F16" s="19"/>
      <c r="G16" s="21">
        <v>1</v>
      </c>
      <c r="H16" s="21">
        <v>1</v>
      </c>
      <c r="I16" s="34">
        <v>6</v>
      </c>
      <c r="J16" s="34"/>
      <c r="K16" s="34">
        <v>6</v>
      </c>
      <c r="L16" s="34"/>
      <c r="M16" s="17"/>
      <c r="N16" s="17"/>
      <c r="O16" s="2"/>
    </row>
    <row r="17" s="1" customFormat="1" ht="18" customHeight="1" spans="1:15">
      <c r="A17" s="17"/>
      <c r="B17" s="20"/>
      <c r="C17" s="17"/>
      <c r="D17" s="19" t="s">
        <v>38</v>
      </c>
      <c r="E17" s="19"/>
      <c r="F17" s="19"/>
      <c r="G17" s="21">
        <v>1</v>
      </c>
      <c r="H17" s="21">
        <v>1</v>
      </c>
      <c r="I17" s="34">
        <v>6</v>
      </c>
      <c r="J17" s="34"/>
      <c r="K17" s="34">
        <v>6</v>
      </c>
      <c r="L17" s="34"/>
      <c r="M17" s="17"/>
      <c r="N17" s="17"/>
      <c r="O17" s="2"/>
    </row>
    <row r="18" s="1" customFormat="1" ht="25" customHeight="1" spans="1:15">
      <c r="A18" s="17"/>
      <c r="B18" s="20"/>
      <c r="C18" s="18" t="s">
        <v>39</v>
      </c>
      <c r="D18" s="19" t="s">
        <v>79</v>
      </c>
      <c r="E18" s="19"/>
      <c r="F18" s="19"/>
      <c r="G18" s="17" t="s">
        <v>41</v>
      </c>
      <c r="H18" s="17" t="s">
        <v>41</v>
      </c>
      <c r="I18" s="34">
        <v>6</v>
      </c>
      <c r="J18" s="34"/>
      <c r="K18" s="34">
        <v>6</v>
      </c>
      <c r="L18" s="34"/>
      <c r="M18" s="17"/>
      <c r="N18" s="17"/>
      <c r="O18" s="2"/>
    </row>
    <row r="19" s="1" customFormat="1" ht="18" customHeight="1" spans="1:15">
      <c r="A19" s="17"/>
      <c r="B19" s="20"/>
      <c r="C19" s="17" t="s">
        <v>42</v>
      </c>
      <c r="D19" s="19" t="s">
        <v>91</v>
      </c>
      <c r="E19" s="19"/>
      <c r="F19" s="19"/>
      <c r="G19" s="17" t="s">
        <v>92</v>
      </c>
      <c r="H19" s="17" t="s">
        <v>92</v>
      </c>
      <c r="I19" s="34">
        <v>6</v>
      </c>
      <c r="J19" s="34"/>
      <c r="K19" s="34">
        <v>6</v>
      </c>
      <c r="L19" s="34"/>
      <c r="M19" s="17"/>
      <c r="N19" s="17"/>
      <c r="O19" s="2"/>
    </row>
    <row r="20" s="1" customFormat="1" ht="18" customHeight="1" spans="1:15">
      <c r="A20" s="17"/>
      <c r="B20" s="20"/>
      <c r="C20" s="17"/>
      <c r="D20" s="19" t="s">
        <v>93</v>
      </c>
      <c r="E20" s="19"/>
      <c r="F20" s="19"/>
      <c r="G20" s="17" t="s">
        <v>94</v>
      </c>
      <c r="H20" s="17" t="s">
        <v>94</v>
      </c>
      <c r="I20" s="34">
        <v>6</v>
      </c>
      <c r="J20" s="34"/>
      <c r="K20" s="34">
        <v>6</v>
      </c>
      <c r="L20" s="34"/>
      <c r="M20" s="35"/>
      <c r="N20" s="36"/>
      <c r="O20" s="2"/>
    </row>
    <row r="21" s="1" customFormat="1" ht="18" customHeight="1" spans="1:15">
      <c r="A21" s="17"/>
      <c r="B21" s="22"/>
      <c r="C21" s="17"/>
      <c r="D21" s="23" t="s">
        <v>95</v>
      </c>
      <c r="E21" s="23"/>
      <c r="F21" s="23"/>
      <c r="G21" s="24" t="s">
        <v>96</v>
      </c>
      <c r="H21" s="24" t="s">
        <v>96</v>
      </c>
      <c r="I21" s="37">
        <v>6</v>
      </c>
      <c r="J21" s="37"/>
      <c r="K21" s="37">
        <v>6</v>
      </c>
      <c r="L21" s="37"/>
      <c r="M21" s="35"/>
      <c r="N21" s="36"/>
      <c r="O21" s="2"/>
    </row>
    <row r="22" s="1" customFormat="1" ht="18" customHeight="1" spans="1:15">
      <c r="A22" s="17"/>
      <c r="B22" s="20" t="s">
        <v>82</v>
      </c>
      <c r="C22" s="17" t="s">
        <v>47</v>
      </c>
      <c r="D22" s="25"/>
      <c r="E22" s="26"/>
      <c r="F22" s="27"/>
      <c r="G22" s="24"/>
      <c r="H22" s="24"/>
      <c r="I22" s="38"/>
      <c r="J22" s="39"/>
      <c r="K22" s="38"/>
      <c r="L22" s="39"/>
      <c r="M22" s="35"/>
      <c r="N22" s="36"/>
      <c r="O22" s="2"/>
    </row>
    <row r="23" s="1" customFormat="1" ht="18" customHeight="1" spans="1:15">
      <c r="A23" s="17"/>
      <c r="B23" s="20"/>
      <c r="C23" s="17" t="s">
        <v>48</v>
      </c>
      <c r="D23" s="23" t="s">
        <v>97</v>
      </c>
      <c r="E23" s="23"/>
      <c r="F23" s="23"/>
      <c r="G23" s="24" t="s">
        <v>98</v>
      </c>
      <c r="H23" s="28">
        <v>0.95</v>
      </c>
      <c r="I23" s="24">
        <v>10</v>
      </c>
      <c r="J23" s="24"/>
      <c r="K23" s="24">
        <v>9.5</v>
      </c>
      <c r="L23" s="24"/>
      <c r="M23" s="35"/>
      <c r="N23" s="36"/>
      <c r="O23" s="2"/>
    </row>
    <row r="24" s="1" customFormat="1" ht="25" customHeight="1" spans="1:15">
      <c r="A24" s="17"/>
      <c r="B24" s="20"/>
      <c r="C24" s="17"/>
      <c r="D24" s="19" t="s">
        <v>99</v>
      </c>
      <c r="E24" s="19"/>
      <c r="F24" s="19"/>
      <c r="G24" s="17" t="s">
        <v>100</v>
      </c>
      <c r="H24" s="21">
        <v>0.95</v>
      </c>
      <c r="I24" s="17">
        <v>10</v>
      </c>
      <c r="J24" s="17"/>
      <c r="K24" s="17">
        <v>9.5</v>
      </c>
      <c r="L24" s="17"/>
      <c r="M24" s="35"/>
      <c r="N24" s="36"/>
      <c r="O24" s="2"/>
    </row>
    <row r="25" s="1" customFormat="1" ht="18" customHeight="1" spans="1:15">
      <c r="A25" s="17"/>
      <c r="B25" s="20"/>
      <c r="C25" s="17" t="s">
        <v>51</v>
      </c>
      <c r="D25" s="29"/>
      <c r="E25" s="30"/>
      <c r="F25" s="31"/>
      <c r="G25" s="17"/>
      <c r="H25" s="21"/>
      <c r="I25" s="35"/>
      <c r="J25" s="36"/>
      <c r="K25" s="35"/>
      <c r="L25" s="36"/>
      <c r="M25" s="35"/>
      <c r="N25" s="36"/>
      <c r="O25" s="2"/>
    </row>
    <row r="26" s="1" customFormat="1" ht="27.1" customHeight="1" spans="1:15">
      <c r="A26" s="17"/>
      <c r="B26" s="20"/>
      <c r="C26" s="17" t="s">
        <v>52</v>
      </c>
      <c r="D26" s="19" t="s">
        <v>53</v>
      </c>
      <c r="E26" s="19"/>
      <c r="F26" s="19"/>
      <c r="G26" s="17" t="s">
        <v>54</v>
      </c>
      <c r="H26" s="21">
        <v>0.95</v>
      </c>
      <c r="I26" s="17">
        <v>5</v>
      </c>
      <c r="J26" s="17"/>
      <c r="K26" s="17">
        <v>4.75</v>
      </c>
      <c r="L26" s="17"/>
      <c r="M26" s="17"/>
      <c r="N26" s="17"/>
      <c r="O26" s="2"/>
    </row>
    <row r="27" s="1" customFormat="1" ht="18" customHeight="1" spans="1:15">
      <c r="A27" s="17"/>
      <c r="B27" s="22"/>
      <c r="C27" s="17"/>
      <c r="D27" s="19" t="s">
        <v>101</v>
      </c>
      <c r="E27" s="19"/>
      <c r="F27" s="19"/>
      <c r="G27" s="17" t="s">
        <v>56</v>
      </c>
      <c r="H27" s="17" t="s">
        <v>56</v>
      </c>
      <c r="I27" s="17">
        <v>5</v>
      </c>
      <c r="J27" s="17"/>
      <c r="K27" s="17">
        <v>5</v>
      </c>
      <c r="L27" s="17"/>
      <c r="M27" s="17"/>
      <c r="N27" s="17"/>
      <c r="O27" s="2"/>
    </row>
    <row r="28" s="1" customFormat="1" ht="18" customHeight="1" spans="1:15">
      <c r="A28" s="17"/>
      <c r="B28" s="17" t="s">
        <v>57</v>
      </c>
      <c r="C28" s="17" t="s">
        <v>58</v>
      </c>
      <c r="D28" s="19" t="s">
        <v>102</v>
      </c>
      <c r="E28" s="19"/>
      <c r="F28" s="19"/>
      <c r="G28" s="17" t="s">
        <v>103</v>
      </c>
      <c r="H28" s="21">
        <v>0.95</v>
      </c>
      <c r="I28" s="17">
        <v>10</v>
      </c>
      <c r="J28" s="17"/>
      <c r="K28" s="17">
        <v>10</v>
      </c>
      <c r="L28" s="17"/>
      <c r="M28" s="17"/>
      <c r="N28" s="17"/>
      <c r="O28" s="2"/>
    </row>
    <row r="29" s="1" customFormat="1" ht="18" customHeight="1" spans="1:15">
      <c r="A29" s="32" t="s">
        <v>61</v>
      </c>
      <c r="B29" s="32"/>
      <c r="C29" s="32"/>
      <c r="D29" s="32"/>
      <c r="E29" s="32"/>
      <c r="F29" s="32"/>
      <c r="G29" s="32"/>
      <c r="H29" s="32"/>
      <c r="I29" s="17">
        <f>SUM(I14:I28)+J6</f>
        <v>100</v>
      </c>
      <c r="J29" s="17"/>
      <c r="K29" s="17">
        <f>SUM(K14:K28)+N6</f>
        <v>98.75</v>
      </c>
      <c r="L29" s="17"/>
      <c r="M29" s="40"/>
      <c r="N29" s="40"/>
      <c r="O29" s="2"/>
    </row>
  </sheetData>
  <mergeCells count="11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D21:F21"/>
    <mergeCell ref="I21:J21"/>
    <mergeCell ref="K21:L21"/>
    <mergeCell ref="D22:F22"/>
    <mergeCell ref="I22:J22"/>
    <mergeCell ref="K22:L22"/>
    <mergeCell ref="M22:N22"/>
    <mergeCell ref="D23:F23"/>
    <mergeCell ref="I23:J23"/>
    <mergeCell ref="K23:L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A29:H29"/>
    <mergeCell ref="I29:J29"/>
    <mergeCell ref="K29:L29"/>
    <mergeCell ref="M29:N29"/>
    <mergeCell ref="A10:A11"/>
    <mergeCell ref="A12:A28"/>
    <mergeCell ref="B12:B13"/>
    <mergeCell ref="B14:B21"/>
    <mergeCell ref="B22:B27"/>
    <mergeCell ref="C12:C13"/>
    <mergeCell ref="C15:C17"/>
    <mergeCell ref="C19:C21"/>
    <mergeCell ref="C23:C24"/>
    <mergeCell ref="C26:C27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车辆运行费</vt:lpstr>
      <vt:lpstr>低保办公经费</vt:lpstr>
      <vt:lpstr>结婚证办公经费</vt:lpstr>
      <vt:lpstr>困难群众救助补助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2021-09-28T14:52:38Z</dcterms:created>
  <dcterms:modified xsi:type="dcterms:W3CDTF">2021-09-28T14:53:50Z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