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05" activeTab="3"/>
  </bookViews>
  <sheets>
    <sheet name="阿图什市环卫局环卫设备采购项目" sheetId="1" r:id="rId1"/>
    <sheet name="阿图什市环卫局农村垃圾清运费项目" sheetId="2" r:id="rId2"/>
    <sheet name="阿图什市环卫局城市生活垃圾清运费项目" sheetId="3" r:id="rId3"/>
    <sheet name="阿图什市环卫局车辆运行项目" sheetId="4" r:id="rId4"/>
  </sheets>
  <calcPr calcId="144525"/>
</workbook>
</file>

<file path=xl/sharedStrings.xml><?xml version="1.0" encoding="utf-8"?>
<sst xmlns="http://schemas.openxmlformats.org/spreadsheetml/2006/main" count="296" uniqueCount="109">
  <si>
    <t>项目支出绩效自评表</t>
  </si>
  <si>
    <t>（2020年度）</t>
  </si>
  <si>
    <t>项目名称</t>
  </si>
  <si>
    <t>阿图什市环卫局环卫设备采购项目</t>
  </si>
  <si>
    <t>主管部门</t>
  </si>
  <si>
    <t>阿图什市住房和城乡建设局</t>
  </si>
  <si>
    <t>实施单位</t>
  </si>
  <si>
    <t>阿图什市环境卫生管理局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</si>
  <si>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</si>
  <si>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</si>
  <si>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</si>
  <si>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</si>
  <si>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</si>
  <si>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</si>
  <si>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</si>
  <si>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</si>
  <si>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</si>
  <si>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</si>
  <si>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</si>
  <si>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</si>
  <si>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</si>
  <si>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</si>
  <si>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</si>
  <si>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采购1辆吸粪车，购买车辆合格率100%，资金使用合规率100%，吸粪车购买成本29万元，提高城市环境卫生质量，改善人居环境。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</si>
  <si>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</si>
  <si>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</si>
  <si>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</si>
  <si>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</si>
  <si>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</si>
  <si>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</si>
  <si>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</si>
  <si>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</si>
  <si>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</si>
  <si>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采购吸粪车数量</t>
  </si>
  <si>
    <t>1辆</t>
  </si>
  <si>
    <t>质量指标</t>
  </si>
  <si>
    <t>采购车辆合格率</t>
  </si>
  <si>
    <t>工作质量达标率</t>
  </si>
  <si>
    <t>资金使用合规率</t>
  </si>
  <si>
    <t>垃圾清运覆盖率</t>
  </si>
  <si>
    <t>时效指标</t>
  </si>
  <si>
    <t>项目开始时间</t>
  </si>
  <si>
    <t>2017年5月1日</t>
  </si>
  <si>
    <t>项目结束时间</t>
  </si>
  <si>
    <t>2017年7月12日</t>
  </si>
  <si>
    <t>采购及时率</t>
  </si>
  <si>
    <t>成本指标</t>
  </si>
  <si>
    <t>吸粪车购买成本</t>
  </si>
  <si>
    <t>29万元/辆</t>
  </si>
  <si>
    <t>效益指标</t>
  </si>
  <si>
    <t>社会效益指标</t>
  </si>
  <si>
    <t>提高城市环境卫生质量，改善人居环境</t>
  </si>
  <si>
    <t>效果明显</t>
  </si>
  <si>
    <t>可持续影响指标</t>
  </si>
  <si>
    <t>项目持续发挥作用的期限</t>
  </si>
  <si>
    <t>≥5年</t>
  </si>
  <si>
    <t>5年</t>
  </si>
  <si>
    <t>满意度指标</t>
  </si>
  <si>
    <t>服务对象满意度指标</t>
  </si>
  <si>
    <t>使用人员满意度</t>
  </si>
  <si>
    <t>≥92%</t>
  </si>
  <si>
    <t>总分</t>
  </si>
  <si>
    <t>阿图什市环卫局农村垃圾清运费项目</t>
  </si>
  <si>
    <t>及时清理垃圾，保证环境不受污染，进一步提高农村环境卫生质量，营造干净整洁的出行环境，建设美丽乡村，项目涉及阿图什市31个村</t>
  </si>
  <si>
    <t>三个乡31个村的生活垃圾及时清运，让空气质量最大限度保持良好。</t>
  </si>
  <si>
    <t>清运农村垃圾涉及乡镇数量</t>
  </si>
  <si>
    <t>31个</t>
  </si>
  <si>
    <t>各项任务完成率</t>
  </si>
  <si>
    <t>清运农村垃圾费用</t>
  </si>
  <si>
    <t>≤196万元</t>
  </si>
  <si>
    <t>196万元</t>
  </si>
  <si>
    <t>提高农村环境卫生质量</t>
  </si>
  <si>
    <t>有所提高</t>
  </si>
  <si>
    <t>营造干净整洁的出行环境</t>
  </si>
  <si>
    <t>生态效益指标</t>
  </si>
  <si>
    <t>建设美丽乡村，改善村居环境</t>
  </si>
  <si>
    <t>明显改善</t>
  </si>
  <si>
    <t>项目单位组织架构完整，人员定编健全</t>
  </si>
  <si>
    <t>保障项目实施的可持续性</t>
  </si>
  <si>
    <t>项目持续期限</t>
  </si>
  <si>
    <t>1年</t>
  </si>
  <si>
    <t>群众满意度</t>
  </si>
  <si>
    <t>≥90%</t>
  </si>
  <si>
    <t>阿图什市环卫局城市生活垃圾清运费项目</t>
  </si>
  <si>
    <t>保证环境不受污染，改善城市环境清洁卫生状况，美化居民居住环境，项目涉及阿图什市23条街道及各小区。</t>
  </si>
  <si>
    <t>项目的实施改善了城市环境清洁卫生状况，美化居民居住情况，项目资金已支付576.15万元，项目全部完成。</t>
  </si>
  <si>
    <t>清运城市垃圾范围</t>
  </si>
  <si>
    <t>全市23条街道</t>
  </si>
  <si>
    <t>2020年1月31日</t>
  </si>
  <si>
    <t>2020年12月31日</t>
  </si>
  <si>
    <t>清运城市垃圾费成本</t>
  </si>
  <si>
    <t>289.72元/吨</t>
  </si>
  <si>
    <t>改善城市环境清洁卫生状况</t>
  </si>
  <si>
    <t>有所改善</t>
  </si>
  <si>
    <t>美化居民居住环境</t>
  </si>
  <si>
    <t>保障环境不受污染</t>
  </si>
  <si>
    <t>有所保障</t>
  </si>
  <si>
    <t>公众满意度</t>
  </si>
  <si>
    <t>阿图什市环卫局车辆运行项目</t>
  </si>
  <si>
    <t>保障公务用车正常运行</t>
  </si>
  <si>
    <t>保障1辆公务用车正常运行，保障环境卫生管理局各项工作顺利开展，项目已全部完成，资金全部支付。</t>
  </si>
  <si>
    <t>车辆运行数</t>
  </si>
  <si>
    <t>车辆安全运行率</t>
  </si>
  <si>
    <t>车辆运行费</t>
  </si>
  <si>
    <t>1.2万元/辆</t>
  </si>
  <si>
    <t>经济效益指标</t>
  </si>
  <si>
    <t>减少车辆能耗，服务当地经济建设</t>
  </si>
  <si>
    <t>成效明显</t>
  </si>
  <si>
    <t>保障环境卫生管理局各项工作顺利开展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</si>
</sst>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d&quot;日&quot;;@"/>
    <numFmt numFmtId="43" formatCode="_ * #,##0.00_ ;_ * \-#,##0.00_ ;_ * &quot;-&quot;??_ ;_ @_ "/>
    <numFmt numFmtId="177" formatCode="0.0%"/>
    <numFmt numFmtId="178" formatCode="#,##0.00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1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5" borderId="1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31" fillId="14" borderId="18" applyNumberFormat="0" applyAlignment="0" applyProtection="0">
      <alignment vertical="center"/>
    </xf>
    <xf numFmtId="0" fontId="20" fillId="9" borderId="12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3" fillId="0" borderId="1" xfId="1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9" fontId="6" fillId="0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177" fontId="8" fillId="2" borderId="1" xfId="1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9" fontId="12" fillId="2" borderId="0" xfId="0" applyNumberFormat="1" applyFont="1" applyFill="1" applyAlignment="1">
      <alignment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C3" sqref="C3:N3"/>
    </sheetView>
  </sheetViews>
  <sheetFormatPr defaultColWidth="9" defaultRowHeight="13.5"/>
  <cols>
    <col min="1" max="1" width="4" style="26" customWidth="1"/>
    <col min="2" max="2" width="4.10833333333333" style="26" customWidth="1"/>
    <col min="3" max="3" width="9.44166666666667" style="26" customWidth="1"/>
    <col min="4" max="4" width="7.44166666666667" style="26" customWidth="1"/>
    <col min="5" max="5" width="8.89166666666667" style="26" customWidth="1"/>
    <col min="6" max="6" width="5.89166666666667" style="26" customWidth="1"/>
    <col min="7" max="7" width="15.7833333333333" style="26" customWidth="1"/>
    <col min="8" max="8" width="15.2166666666667" style="26" customWidth="1"/>
    <col min="9" max="9" width="4.65833333333333" style="26" customWidth="1"/>
    <col min="10" max="10" width="5.89166666666667" style="26" customWidth="1"/>
    <col min="11" max="11" width="3.89166666666667" style="26" customWidth="1"/>
    <col min="12" max="13" width="4.33333333333333" style="26" customWidth="1"/>
    <col min="14" max="14" width="6.78333333333333" style="26" customWidth="1"/>
    <col min="15" max="15" width="48.3333333333333" style="26" customWidth="1"/>
    <col min="16" max="16384" width="9" style="26"/>
  </cols>
  <sheetData>
    <row r="1" s="26" customFormat="1" ht="20.45" customHeight="1" spans="1:1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="26" customFormat="1" ht="15.9" customHeight="1" spans="1: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0"/>
    </row>
    <row r="3" s="26" customFormat="1" ht="21.2" customHeight="1" spans="1:15">
      <c r="A3" s="29" t="s">
        <v>2</v>
      </c>
      <c r="B3" s="29"/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1"/>
    </row>
    <row r="4" s="26" customFormat="1" ht="21.2" customHeight="1" spans="1:15">
      <c r="A4" s="29" t="s">
        <v>4</v>
      </c>
      <c r="B4" s="29"/>
      <c r="C4" s="29" t="s">
        <v>5</v>
      </c>
      <c r="D4" s="29"/>
      <c r="E4" s="29"/>
      <c r="F4" s="29"/>
      <c r="G4" s="29"/>
      <c r="H4" s="29" t="s">
        <v>6</v>
      </c>
      <c r="I4" s="29"/>
      <c r="J4" s="29" t="s">
        <v>7</v>
      </c>
      <c r="K4" s="29"/>
      <c r="L4" s="29"/>
      <c r="M4" s="29"/>
      <c r="N4" s="29"/>
      <c r="O4" s="51"/>
    </row>
    <row r="5" s="26" customFormat="1" ht="26.65" customHeight="1" spans="1:15">
      <c r="A5" s="30" t="s">
        <v>8</v>
      </c>
      <c r="B5" s="31"/>
      <c r="C5" s="29"/>
      <c r="D5" s="29"/>
      <c r="E5" s="29" t="s">
        <v>9</v>
      </c>
      <c r="F5" s="29" t="s">
        <v>10</v>
      </c>
      <c r="G5" s="29"/>
      <c r="H5" s="29" t="s">
        <v>11</v>
      </c>
      <c r="I5" s="29"/>
      <c r="J5" s="29" t="s">
        <v>12</v>
      </c>
      <c r="K5" s="29"/>
      <c r="L5" s="29" t="s">
        <v>13</v>
      </c>
      <c r="M5" s="29"/>
      <c r="N5" s="29" t="s">
        <v>14</v>
      </c>
      <c r="O5" s="51"/>
    </row>
    <row r="6" s="26" customFormat="1" ht="15.9" customHeight="1" spans="1:15">
      <c r="A6" s="32"/>
      <c r="B6" s="33"/>
      <c r="C6" s="34" t="s">
        <v>15</v>
      </c>
      <c r="D6" s="34"/>
      <c r="E6" s="35">
        <v>29</v>
      </c>
      <c r="F6" s="35">
        <v>29</v>
      </c>
      <c r="G6" s="35"/>
      <c r="H6" s="35">
        <v>29</v>
      </c>
      <c r="I6" s="35"/>
      <c r="J6" s="29">
        <v>10</v>
      </c>
      <c r="K6" s="29"/>
      <c r="L6" s="52">
        <f t="shared" ref="L6:L9" si="0">IFERROR(H6/F6,"")</f>
        <v>1</v>
      </c>
      <c r="M6" s="52"/>
      <c r="N6" s="29">
        <f>IFERROR(L6*J6,"")</f>
        <v>10</v>
      </c>
      <c r="O6" s="53"/>
    </row>
    <row r="7" s="26" customFormat="1" ht="23.6" customHeight="1" spans="1:15">
      <c r="A7" s="32"/>
      <c r="B7" s="33"/>
      <c r="C7" s="29" t="s">
        <v>16</v>
      </c>
      <c r="D7" s="29"/>
      <c r="E7" s="35">
        <v>29</v>
      </c>
      <c r="F7" s="35">
        <v>29</v>
      </c>
      <c r="G7" s="35"/>
      <c r="H7" s="35">
        <v>29</v>
      </c>
      <c r="I7" s="35"/>
      <c r="J7" s="29" t="s">
        <v>17</v>
      </c>
      <c r="K7" s="29"/>
      <c r="L7" s="52">
        <f t="shared" si="0"/>
        <v>1</v>
      </c>
      <c r="M7" s="52"/>
      <c r="N7" s="29" t="s">
        <v>17</v>
      </c>
      <c r="O7" s="53"/>
    </row>
    <row r="8" s="26" customFormat="1" ht="15.9" customHeight="1" spans="1:15">
      <c r="A8" s="36"/>
      <c r="B8" s="37"/>
      <c r="C8" s="38" t="s">
        <v>18</v>
      </c>
      <c r="D8" s="38"/>
      <c r="E8" s="35"/>
      <c r="F8" s="35"/>
      <c r="G8" s="35"/>
      <c r="H8" s="35"/>
      <c r="I8" s="35"/>
      <c r="J8" s="29" t="s">
        <v>17</v>
      </c>
      <c r="K8" s="29"/>
      <c r="L8" s="52" t="str">
        <f t="shared" si="0"/>
        <v/>
      </c>
      <c r="M8" s="52"/>
      <c r="N8" s="29" t="s">
        <v>17</v>
      </c>
      <c r="O8" s="53"/>
    </row>
    <row r="9" s="26" customFormat="1" ht="15.9" customHeight="1" spans="1:15">
      <c r="A9" s="39"/>
      <c r="B9" s="39"/>
      <c r="C9" s="38" t="s">
        <v>19</v>
      </c>
      <c r="D9" s="38"/>
      <c r="E9" s="35"/>
      <c r="F9" s="35"/>
      <c r="G9" s="35"/>
      <c r="H9" s="35"/>
      <c r="I9" s="35"/>
      <c r="J9" s="29" t="s">
        <v>17</v>
      </c>
      <c r="K9" s="29"/>
      <c r="L9" s="52" t="str">
        <f t="shared" si="0"/>
        <v/>
      </c>
      <c r="M9" s="52"/>
      <c r="N9" s="29" t="s">
        <v>17</v>
      </c>
      <c r="O9" s="53"/>
    </row>
    <row r="10" s="26" customFormat="1" ht="15.9" customHeight="1" spans="1:15">
      <c r="A10" s="29" t="s">
        <v>20</v>
      </c>
      <c r="B10" s="29" t="s">
        <v>21</v>
      </c>
      <c r="C10" s="29"/>
      <c r="D10" s="29"/>
      <c r="E10" s="29"/>
      <c r="F10" s="29"/>
      <c r="G10" s="29"/>
      <c r="H10" s="29" t="s">
        <v>22</v>
      </c>
      <c r="I10" s="29"/>
      <c r="J10" s="29"/>
      <c r="K10" s="29"/>
      <c r="L10" s="29"/>
      <c r="M10" s="29"/>
      <c r="N10" s="29"/>
      <c r="O10" s="51"/>
    </row>
    <row r="11" s="26" customFormat="1" ht="61" customHeight="1" spans="1:15">
      <c r="A11" s="29"/>
      <c r="B11" s="40" t="s">
        <v>23</v>
      </c>
      <c r="C11" s="40"/>
      <c r="D11" s="40"/>
      <c r="E11" s="40"/>
      <c r="F11" s="40"/>
      <c r="G11" s="40"/>
      <c r="H11" s="40" t="s">
        <v>23</v>
      </c>
      <c r="I11" s="40"/>
      <c r="J11" s="40"/>
      <c r="K11" s="40"/>
      <c r="L11" s="40"/>
      <c r="M11" s="40"/>
      <c r="N11" s="40"/>
      <c r="O11" s="54"/>
    </row>
    <row r="12" s="26" customFormat="1" ht="15.9" customHeight="1" spans="1:15">
      <c r="A12" s="29" t="s">
        <v>24</v>
      </c>
      <c r="B12" s="29" t="s">
        <v>25</v>
      </c>
      <c r="C12" s="29" t="s">
        <v>26</v>
      </c>
      <c r="D12" s="29" t="s">
        <v>27</v>
      </c>
      <c r="E12" s="29"/>
      <c r="F12" s="29"/>
      <c r="G12" s="29" t="s">
        <v>28</v>
      </c>
      <c r="H12" s="29" t="s">
        <v>29</v>
      </c>
      <c r="I12" s="29" t="s">
        <v>12</v>
      </c>
      <c r="J12" s="29"/>
      <c r="K12" s="29" t="s">
        <v>14</v>
      </c>
      <c r="L12" s="29"/>
      <c r="M12" s="29" t="s">
        <v>30</v>
      </c>
      <c r="N12" s="29"/>
      <c r="O12" s="51"/>
    </row>
    <row r="13" s="26" customFormat="1" spans="1: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51"/>
    </row>
    <row r="14" s="26" customFormat="1" ht="15.9" customHeight="1" spans="1:15">
      <c r="A14" s="29"/>
      <c r="B14" s="29" t="s">
        <v>31</v>
      </c>
      <c r="C14" s="29" t="s">
        <v>32</v>
      </c>
      <c r="D14" s="41" t="s">
        <v>33</v>
      </c>
      <c r="E14" s="41"/>
      <c r="F14" s="41"/>
      <c r="G14" s="29" t="s">
        <v>34</v>
      </c>
      <c r="H14" s="29" t="s">
        <v>34</v>
      </c>
      <c r="I14" s="29">
        <v>7</v>
      </c>
      <c r="J14" s="29"/>
      <c r="K14" s="29">
        <v>7</v>
      </c>
      <c r="L14" s="29"/>
      <c r="M14" s="29"/>
      <c r="N14" s="29"/>
      <c r="O14" s="51"/>
    </row>
    <row r="15" s="26" customFormat="1" ht="15.9" customHeight="1" spans="1:15">
      <c r="A15" s="29"/>
      <c r="B15" s="29"/>
      <c r="C15" s="29" t="s">
        <v>35</v>
      </c>
      <c r="D15" s="41" t="s">
        <v>36</v>
      </c>
      <c r="E15" s="41"/>
      <c r="F15" s="41"/>
      <c r="G15" s="42">
        <v>1</v>
      </c>
      <c r="H15" s="42">
        <v>1</v>
      </c>
      <c r="I15" s="29">
        <v>5</v>
      </c>
      <c r="J15" s="29"/>
      <c r="K15" s="29">
        <v>5</v>
      </c>
      <c r="L15" s="29"/>
      <c r="M15" s="29"/>
      <c r="N15" s="29"/>
      <c r="O15" s="51"/>
    </row>
    <row r="16" s="26" customFormat="1" ht="15.9" customHeight="1" spans="1:15">
      <c r="A16" s="29"/>
      <c r="B16" s="29"/>
      <c r="C16" s="29"/>
      <c r="D16" s="41" t="s">
        <v>37</v>
      </c>
      <c r="E16" s="41"/>
      <c r="F16" s="41"/>
      <c r="G16" s="42">
        <v>1</v>
      </c>
      <c r="H16" s="42">
        <v>1</v>
      </c>
      <c r="I16" s="29">
        <v>5</v>
      </c>
      <c r="J16" s="29"/>
      <c r="K16" s="29">
        <v>5</v>
      </c>
      <c r="L16" s="29"/>
      <c r="M16" s="29"/>
      <c r="N16" s="29"/>
      <c r="O16" s="51"/>
    </row>
    <row r="17" s="26" customFormat="1" ht="15.9" customHeight="1" spans="1:15">
      <c r="A17" s="29"/>
      <c r="B17" s="29"/>
      <c r="C17" s="29"/>
      <c r="D17" s="43" t="s">
        <v>38</v>
      </c>
      <c r="E17" s="44"/>
      <c r="F17" s="45"/>
      <c r="G17" s="42">
        <v>1</v>
      </c>
      <c r="H17" s="42">
        <v>1</v>
      </c>
      <c r="I17" s="55">
        <v>5</v>
      </c>
      <c r="J17" s="56"/>
      <c r="K17" s="55">
        <v>5</v>
      </c>
      <c r="L17" s="56"/>
      <c r="M17" s="55"/>
      <c r="N17" s="56"/>
      <c r="O17" s="51"/>
    </row>
    <row r="18" s="26" customFormat="1" ht="15.9" customHeight="1" spans="1:15">
      <c r="A18" s="29"/>
      <c r="B18" s="29"/>
      <c r="C18" s="29"/>
      <c r="D18" s="41" t="s">
        <v>39</v>
      </c>
      <c r="E18" s="41"/>
      <c r="F18" s="41"/>
      <c r="G18" s="42">
        <v>1</v>
      </c>
      <c r="H18" s="42">
        <v>1</v>
      </c>
      <c r="I18" s="29">
        <v>5</v>
      </c>
      <c r="J18" s="29"/>
      <c r="K18" s="29">
        <v>5</v>
      </c>
      <c r="L18" s="29"/>
      <c r="M18" s="29"/>
      <c r="N18" s="29"/>
      <c r="O18" s="51"/>
    </row>
    <row r="19" s="26" customFormat="1" ht="21.05" customHeight="1" spans="1:15">
      <c r="A19" s="29"/>
      <c r="B19" s="29"/>
      <c r="C19" s="29" t="s">
        <v>40</v>
      </c>
      <c r="D19" s="41" t="s">
        <v>41</v>
      </c>
      <c r="E19" s="41"/>
      <c r="F19" s="41"/>
      <c r="G19" s="59" t="s">
        <v>42</v>
      </c>
      <c r="H19" s="59" t="s">
        <v>42</v>
      </c>
      <c r="I19" s="29">
        <v>6</v>
      </c>
      <c r="J19" s="29"/>
      <c r="K19" s="29">
        <v>6</v>
      </c>
      <c r="L19" s="29"/>
      <c r="M19" s="29"/>
      <c r="N19" s="29"/>
      <c r="O19" s="51"/>
    </row>
    <row r="20" s="26" customFormat="1" ht="15.9" customHeight="1" spans="1:15">
      <c r="A20" s="29"/>
      <c r="B20" s="29"/>
      <c r="C20" s="29"/>
      <c r="D20" s="41" t="s">
        <v>43</v>
      </c>
      <c r="E20" s="41"/>
      <c r="F20" s="41"/>
      <c r="G20" s="60" t="s">
        <v>44</v>
      </c>
      <c r="H20" s="60" t="s">
        <v>44</v>
      </c>
      <c r="I20" s="29">
        <v>6</v>
      </c>
      <c r="J20" s="29"/>
      <c r="K20" s="29">
        <v>6</v>
      </c>
      <c r="L20" s="29"/>
      <c r="M20" s="29"/>
      <c r="N20" s="29"/>
      <c r="O20" s="51"/>
    </row>
    <row r="21" s="26" customFormat="1" ht="15.9" customHeight="1" spans="1:15">
      <c r="A21" s="29"/>
      <c r="B21" s="29"/>
      <c r="C21" s="29"/>
      <c r="D21" s="41" t="s">
        <v>45</v>
      </c>
      <c r="E21" s="41"/>
      <c r="F21" s="41"/>
      <c r="G21" s="42">
        <v>1</v>
      </c>
      <c r="H21" s="42">
        <v>1</v>
      </c>
      <c r="I21" s="29">
        <v>6</v>
      </c>
      <c r="J21" s="29"/>
      <c r="K21" s="29">
        <v>6</v>
      </c>
      <c r="L21" s="29"/>
      <c r="M21" s="29"/>
      <c r="N21" s="29"/>
      <c r="O21" s="57"/>
    </row>
    <row r="22" s="26" customFormat="1" ht="29.05" customHeight="1" spans="1:15">
      <c r="A22" s="29"/>
      <c r="B22" s="29"/>
      <c r="C22" s="29" t="s">
        <v>46</v>
      </c>
      <c r="D22" s="41" t="s">
        <v>47</v>
      </c>
      <c r="E22" s="41"/>
      <c r="F22" s="41"/>
      <c r="G22" s="29" t="s">
        <v>48</v>
      </c>
      <c r="H22" s="29" t="s">
        <v>48</v>
      </c>
      <c r="I22" s="29">
        <v>5</v>
      </c>
      <c r="J22" s="29"/>
      <c r="K22" s="29">
        <v>5</v>
      </c>
      <c r="L22" s="29"/>
      <c r="M22" s="29"/>
      <c r="N22" s="29"/>
      <c r="O22" s="57"/>
    </row>
    <row r="23" s="26" customFormat="1" ht="33" customHeight="1" spans="1:15">
      <c r="A23" s="29"/>
      <c r="B23" s="29" t="s">
        <v>49</v>
      </c>
      <c r="C23" s="29" t="s">
        <v>50</v>
      </c>
      <c r="D23" s="41" t="s">
        <v>51</v>
      </c>
      <c r="E23" s="41"/>
      <c r="F23" s="41"/>
      <c r="G23" s="29" t="s">
        <v>52</v>
      </c>
      <c r="H23" s="42">
        <v>0.96</v>
      </c>
      <c r="I23" s="29">
        <v>15</v>
      </c>
      <c r="J23" s="29"/>
      <c r="K23" s="29">
        <v>14.4</v>
      </c>
      <c r="L23" s="29"/>
      <c r="M23" s="29"/>
      <c r="N23" s="29"/>
      <c r="O23" s="51"/>
    </row>
    <row r="24" s="26" customFormat="1" ht="29.95" customHeight="1" spans="1:15">
      <c r="A24" s="29"/>
      <c r="B24" s="29"/>
      <c r="C24" s="29" t="s">
        <v>53</v>
      </c>
      <c r="D24" s="41" t="s">
        <v>54</v>
      </c>
      <c r="E24" s="41"/>
      <c r="F24" s="41"/>
      <c r="G24" s="29" t="s">
        <v>55</v>
      </c>
      <c r="H24" s="29" t="s">
        <v>56</v>
      </c>
      <c r="I24" s="29">
        <v>15</v>
      </c>
      <c r="J24" s="29"/>
      <c r="K24" s="29">
        <v>15</v>
      </c>
      <c r="L24" s="29"/>
      <c r="M24" s="29"/>
      <c r="N24" s="29"/>
      <c r="O24" s="51"/>
    </row>
    <row r="25" s="26" customFormat="1" ht="37.55" customHeight="1" spans="1:15">
      <c r="A25" s="29"/>
      <c r="B25" s="29" t="s">
        <v>57</v>
      </c>
      <c r="C25" s="29" t="s">
        <v>58</v>
      </c>
      <c r="D25" s="41" t="s">
        <v>59</v>
      </c>
      <c r="E25" s="41"/>
      <c r="F25" s="41"/>
      <c r="G25" s="42" t="s">
        <v>60</v>
      </c>
      <c r="H25" s="42">
        <v>0.92</v>
      </c>
      <c r="I25" s="29">
        <v>10</v>
      </c>
      <c r="J25" s="29"/>
      <c r="K25" s="29">
        <v>10</v>
      </c>
      <c r="L25" s="29"/>
      <c r="M25" s="29"/>
      <c r="N25" s="29"/>
      <c r="O25" s="51"/>
    </row>
    <row r="26" s="26" customFormat="1" ht="15.9" customHeight="1" spans="1:15">
      <c r="A26" s="49" t="s">
        <v>61</v>
      </c>
      <c r="B26" s="49"/>
      <c r="C26" s="49"/>
      <c r="D26" s="49"/>
      <c r="E26" s="49"/>
      <c r="F26" s="49"/>
      <c r="G26" s="49"/>
      <c r="H26" s="49"/>
      <c r="I26" s="49">
        <v>100</v>
      </c>
      <c r="J26" s="49"/>
      <c r="K26" s="29">
        <v>99.4</v>
      </c>
      <c r="L26" s="29"/>
      <c r="M26" s="39"/>
      <c r="N26" s="39"/>
      <c r="O26" s="51"/>
    </row>
    <row r="27" s="26" customFormat="1" spans="15:15">
      <c r="O27" s="54"/>
    </row>
    <row r="28" s="26" customFormat="1" spans="15:15">
      <c r="O28" s="54"/>
    </row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22"/>
    <mergeCell ref="B23:B24"/>
    <mergeCell ref="C12:C13"/>
    <mergeCell ref="C15:C18"/>
    <mergeCell ref="C19:C21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C3" sqref="C3:N3"/>
    </sheetView>
  </sheetViews>
  <sheetFormatPr defaultColWidth="9" defaultRowHeight="13.5"/>
  <cols>
    <col min="1" max="1" width="5.78333333333333" style="26" customWidth="1"/>
    <col min="2" max="2" width="8.33333333333333" style="26" customWidth="1"/>
    <col min="3" max="3" width="9.44166666666667" style="26" customWidth="1"/>
    <col min="4" max="4" width="7.44166666666667" style="26" customWidth="1"/>
    <col min="5" max="5" width="8.89166666666667" style="26" customWidth="1"/>
    <col min="6" max="6" width="5.89166666666667" style="26" customWidth="1"/>
    <col min="7" max="8" width="15.3333333333333" style="26" customWidth="1"/>
    <col min="9" max="9" width="4.65833333333333" style="26" customWidth="1"/>
    <col min="10" max="10" width="5.89166666666667" style="26" customWidth="1"/>
    <col min="11" max="11" width="3.89166666666667" style="26" customWidth="1"/>
    <col min="12" max="13" width="4.33333333333333" style="26" customWidth="1"/>
    <col min="14" max="14" width="6.78333333333333" style="26" customWidth="1"/>
    <col min="15" max="15" width="48.3333333333333" style="26" customWidth="1"/>
    <col min="16" max="16384" width="9" style="26"/>
  </cols>
  <sheetData>
    <row r="1" s="26" customFormat="1" ht="20.45" customHeight="1" spans="1:1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="26" customFormat="1" ht="15.9" customHeight="1" spans="1: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0"/>
    </row>
    <row r="3" s="26" customFormat="1" ht="15.9" customHeight="1" spans="1:15">
      <c r="A3" s="29" t="s">
        <v>2</v>
      </c>
      <c r="B3" s="29"/>
      <c r="C3" s="29" t="s">
        <v>62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1"/>
    </row>
    <row r="4" s="26" customFormat="1" ht="15.9" customHeight="1" spans="1:15">
      <c r="A4" s="29" t="s">
        <v>4</v>
      </c>
      <c r="B4" s="29"/>
      <c r="C4" s="29" t="s">
        <v>5</v>
      </c>
      <c r="D4" s="29"/>
      <c r="E4" s="29"/>
      <c r="F4" s="29"/>
      <c r="G4" s="29"/>
      <c r="H4" s="29" t="s">
        <v>6</v>
      </c>
      <c r="I4" s="29"/>
      <c r="J4" s="29" t="s">
        <v>7</v>
      </c>
      <c r="K4" s="29"/>
      <c r="L4" s="29"/>
      <c r="M4" s="29"/>
      <c r="N4" s="29"/>
      <c r="O4" s="51"/>
    </row>
    <row r="5" s="26" customFormat="1" ht="23.6" customHeight="1" spans="1:15">
      <c r="A5" s="30" t="s">
        <v>8</v>
      </c>
      <c r="B5" s="31"/>
      <c r="C5" s="29"/>
      <c r="D5" s="29"/>
      <c r="E5" s="29" t="s">
        <v>9</v>
      </c>
      <c r="F5" s="29" t="s">
        <v>10</v>
      </c>
      <c r="G5" s="29"/>
      <c r="H5" s="29" t="s">
        <v>11</v>
      </c>
      <c r="I5" s="29"/>
      <c r="J5" s="29" t="s">
        <v>12</v>
      </c>
      <c r="K5" s="29"/>
      <c r="L5" s="29" t="s">
        <v>13</v>
      </c>
      <c r="M5" s="29"/>
      <c r="N5" s="29" t="s">
        <v>14</v>
      </c>
      <c r="O5" s="51"/>
    </row>
    <row r="6" s="26" customFormat="1" ht="15.9" customHeight="1" spans="1:15">
      <c r="A6" s="32"/>
      <c r="B6" s="33"/>
      <c r="C6" s="34" t="s">
        <v>15</v>
      </c>
      <c r="D6" s="34"/>
      <c r="E6" s="35">
        <v>196</v>
      </c>
      <c r="F6" s="35">
        <v>116.11</v>
      </c>
      <c r="G6" s="35"/>
      <c r="H6" s="35">
        <v>116.11</v>
      </c>
      <c r="I6" s="35"/>
      <c r="J6" s="29">
        <v>10</v>
      </c>
      <c r="K6" s="29"/>
      <c r="L6" s="52">
        <f>IFERROR(H6/F6,"")</f>
        <v>1</v>
      </c>
      <c r="M6" s="52"/>
      <c r="N6" s="29">
        <f>IFERROR(L6*J6,"")</f>
        <v>10</v>
      </c>
      <c r="O6" s="53"/>
    </row>
    <row r="7" s="26" customFormat="1" ht="27.85" customHeight="1" spans="1:15">
      <c r="A7" s="32"/>
      <c r="B7" s="33"/>
      <c r="C7" s="29" t="s">
        <v>16</v>
      </c>
      <c r="D7" s="29"/>
      <c r="E7" s="35">
        <v>196</v>
      </c>
      <c r="F7" s="35">
        <v>116.11</v>
      </c>
      <c r="G7" s="35"/>
      <c r="H7" s="35">
        <v>116.11</v>
      </c>
      <c r="I7" s="35"/>
      <c r="J7" s="29" t="s">
        <v>17</v>
      </c>
      <c r="K7" s="29"/>
      <c r="L7" s="52"/>
      <c r="M7" s="52"/>
      <c r="N7" s="29" t="s">
        <v>17</v>
      </c>
      <c r="O7" s="53"/>
    </row>
    <row r="8" s="26" customFormat="1" ht="15.9" customHeight="1" spans="1:15">
      <c r="A8" s="29" t="s">
        <v>20</v>
      </c>
      <c r="B8" s="29" t="s">
        <v>21</v>
      </c>
      <c r="C8" s="29"/>
      <c r="D8" s="29"/>
      <c r="E8" s="29"/>
      <c r="F8" s="29"/>
      <c r="G8" s="29"/>
      <c r="H8" s="29" t="s">
        <v>22</v>
      </c>
      <c r="I8" s="29"/>
      <c r="J8" s="29"/>
      <c r="K8" s="29"/>
      <c r="L8" s="29"/>
      <c r="M8" s="29"/>
      <c r="N8" s="29"/>
      <c r="O8" s="51"/>
    </row>
    <row r="9" s="26" customFormat="1" ht="61" customHeight="1" spans="1:15">
      <c r="A9" s="29"/>
      <c r="B9" s="40" t="s">
        <v>63</v>
      </c>
      <c r="C9" s="40"/>
      <c r="D9" s="40"/>
      <c r="E9" s="40"/>
      <c r="F9" s="40"/>
      <c r="G9" s="40"/>
      <c r="H9" s="40" t="s">
        <v>64</v>
      </c>
      <c r="I9" s="40"/>
      <c r="J9" s="40"/>
      <c r="K9" s="40"/>
      <c r="L9" s="40"/>
      <c r="M9" s="40"/>
      <c r="N9" s="40"/>
      <c r="O9" s="54"/>
    </row>
    <row r="10" s="26" customFormat="1" ht="15.9" customHeight="1" spans="1:15">
      <c r="A10" s="29" t="s">
        <v>24</v>
      </c>
      <c r="B10" s="29" t="s">
        <v>25</v>
      </c>
      <c r="C10" s="29" t="s">
        <v>26</v>
      </c>
      <c r="D10" s="29" t="s">
        <v>27</v>
      </c>
      <c r="E10" s="29"/>
      <c r="F10" s="29"/>
      <c r="G10" s="29" t="s">
        <v>28</v>
      </c>
      <c r="H10" s="29" t="s">
        <v>29</v>
      </c>
      <c r="I10" s="29" t="s">
        <v>12</v>
      </c>
      <c r="J10" s="29"/>
      <c r="K10" s="29" t="s">
        <v>14</v>
      </c>
      <c r="L10" s="29"/>
      <c r="M10" s="29" t="s">
        <v>30</v>
      </c>
      <c r="N10" s="29"/>
      <c r="O10" s="51"/>
    </row>
    <row r="11" s="26" customFormat="1" spans="1: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1"/>
    </row>
    <row r="12" s="26" customFormat="1" ht="23" customHeight="1" spans="1:15">
      <c r="A12" s="29"/>
      <c r="B12" s="29" t="s">
        <v>31</v>
      </c>
      <c r="C12" s="29" t="s">
        <v>32</v>
      </c>
      <c r="D12" s="41" t="s">
        <v>65</v>
      </c>
      <c r="E12" s="41"/>
      <c r="F12" s="41"/>
      <c r="G12" s="29" t="s">
        <v>66</v>
      </c>
      <c r="H12" s="29" t="s">
        <v>66</v>
      </c>
      <c r="I12" s="29">
        <v>8</v>
      </c>
      <c r="J12" s="29"/>
      <c r="K12" s="29">
        <v>8</v>
      </c>
      <c r="L12" s="29"/>
      <c r="M12" s="29"/>
      <c r="N12" s="29"/>
      <c r="O12" s="51"/>
    </row>
    <row r="13" s="26" customFormat="1" ht="15.9" customHeight="1" spans="1:15">
      <c r="A13" s="29"/>
      <c r="B13" s="29"/>
      <c r="C13" s="29" t="s">
        <v>35</v>
      </c>
      <c r="D13" s="41" t="s">
        <v>67</v>
      </c>
      <c r="E13" s="41"/>
      <c r="F13" s="41"/>
      <c r="G13" s="42">
        <v>1</v>
      </c>
      <c r="H13" s="42">
        <v>1</v>
      </c>
      <c r="I13" s="29">
        <v>5</v>
      </c>
      <c r="J13" s="29"/>
      <c r="K13" s="29">
        <v>5</v>
      </c>
      <c r="L13" s="29"/>
      <c r="M13" s="29"/>
      <c r="N13" s="29"/>
      <c r="O13" s="51"/>
    </row>
    <row r="14" s="26" customFormat="1" ht="15.9" customHeight="1" spans="1:15">
      <c r="A14" s="29"/>
      <c r="B14" s="29"/>
      <c r="C14" s="29"/>
      <c r="D14" s="41" t="s">
        <v>37</v>
      </c>
      <c r="E14" s="41"/>
      <c r="F14" s="41"/>
      <c r="G14" s="42">
        <v>1</v>
      </c>
      <c r="H14" s="42">
        <v>1</v>
      </c>
      <c r="I14" s="29">
        <v>5</v>
      </c>
      <c r="J14" s="29"/>
      <c r="K14" s="29">
        <v>5</v>
      </c>
      <c r="L14" s="29"/>
      <c r="M14" s="29"/>
      <c r="N14" s="29"/>
      <c r="O14" s="51"/>
    </row>
    <row r="15" s="26" customFormat="1" ht="15.9" customHeight="1" spans="1:15">
      <c r="A15" s="29"/>
      <c r="B15" s="29"/>
      <c r="C15" s="29"/>
      <c r="D15" s="43" t="s">
        <v>38</v>
      </c>
      <c r="E15" s="44"/>
      <c r="F15" s="45"/>
      <c r="G15" s="42">
        <v>1</v>
      </c>
      <c r="H15" s="42">
        <v>1</v>
      </c>
      <c r="I15" s="55">
        <v>5</v>
      </c>
      <c r="J15" s="56"/>
      <c r="K15" s="55">
        <v>5</v>
      </c>
      <c r="L15" s="56"/>
      <c r="M15" s="55"/>
      <c r="N15" s="56"/>
      <c r="O15" s="51"/>
    </row>
    <row r="16" s="26" customFormat="1" ht="15.9" customHeight="1" spans="1:15">
      <c r="A16" s="29"/>
      <c r="B16" s="29"/>
      <c r="C16" s="29"/>
      <c r="D16" s="41" t="s">
        <v>39</v>
      </c>
      <c r="E16" s="41"/>
      <c r="F16" s="41"/>
      <c r="G16" s="42">
        <v>1</v>
      </c>
      <c r="H16" s="42">
        <v>1</v>
      </c>
      <c r="I16" s="29">
        <v>5</v>
      </c>
      <c r="J16" s="29"/>
      <c r="K16" s="29">
        <v>5</v>
      </c>
      <c r="L16" s="29"/>
      <c r="M16" s="29"/>
      <c r="N16" s="29"/>
      <c r="O16" s="51"/>
    </row>
    <row r="17" s="26" customFormat="1" ht="21.05" customHeight="1" spans="1:15">
      <c r="A17" s="29"/>
      <c r="B17" s="29"/>
      <c r="C17" s="29" t="s">
        <v>40</v>
      </c>
      <c r="D17" s="41" t="s">
        <v>41</v>
      </c>
      <c r="E17" s="41"/>
      <c r="F17" s="41"/>
      <c r="G17" s="58">
        <v>43831</v>
      </c>
      <c r="H17" s="58">
        <v>43831</v>
      </c>
      <c r="I17" s="29">
        <v>8</v>
      </c>
      <c r="J17" s="29"/>
      <c r="K17" s="29">
        <v>8</v>
      </c>
      <c r="L17" s="29"/>
      <c r="M17" s="29"/>
      <c r="N17" s="29"/>
      <c r="O17" s="51"/>
    </row>
    <row r="18" s="26" customFormat="1" ht="15.9" customHeight="1" spans="1:15">
      <c r="A18" s="29"/>
      <c r="B18" s="29"/>
      <c r="C18" s="29"/>
      <c r="D18" s="41" t="s">
        <v>43</v>
      </c>
      <c r="E18" s="41"/>
      <c r="F18" s="41"/>
      <c r="G18" s="58">
        <v>44196</v>
      </c>
      <c r="H18" s="58">
        <v>44196</v>
      </c>
      <c r="I18" s="29">
        <v>8</v>
      </c>
      <c r="J18" s="29"/>
      <c r="K18" s="29">
        <v>8</v>
      </c>
      <c r="L18" s="29"/>
      <c r="M18" s="29"/>
      <c r="N18" s="29"/>
      <c r="O18" s="51"/>
    </row>
    <row r="19" s="26" customFormat="1" ht="29.05" customHeight="1" spans="1:15">
      <c r="A19" s="29"/>
      <c r="B19" s="29"/>
      <c r="C19" s="29" t="s">
        <v>46</v>
      </c>
      <c r="D19" s="41" t="s">
        <v>68</v>
      </c>
      <c r="E19" s="41"/>
      <c r="F19" s="41"/>
      <c r="G19" s="29" t="s">
        <v>69</v>
      </c>
      <c r="H19" s="29" t="s">
        <v>70</v>
      </c>
      <c r="I19" s="29">
        <v>6</v>
      </c>
      <c r="J19" s="29"/>
      <c r="K19" s="29">
        <v>6</v>
      </c>
      <c r="L19" s="29"/>
      <c r="M19" s="29"/>
      <c r="N19" s="29"/>
      <c r="O19" s="57"/>
    </row>
    <row r="20" s="26" customFormat="1" ht="33" customHeight="1" spans="1:15">
      <c r="A20" s="29"/>
      <c r="B20" s="29" t="s">
        <v>49</v>
      </c>
      <c r="C20" s="29" t="s">
        <v>50</v>
      </c>
      <c r="D20" s="41" t="s">
        <v>71</v>
      </c>
      <c r="E20" s="41"/>
      <c r="F20" s="41"/>
      <c r="G20" s="29" t="s">
        <v>72</v>
      </c>
      <c r="H20" s="42">
        <v>1</v>
      </c>
      <c r="I20" s="29">
        <v>6</v>
      </c>
      <c r="J20" s="29"/>
      <c r="K20" s="29">
        <v>6</v>
      </c>
      <c r="L20" s="29"/>
      <c r="M20" s="29"/>
      <c r="N20" s="29"/>
      <c r="O20" s="51"/>
    </row>
    <row r="21" s="26" customFormat="1" ht="34.05" customHeight="1" spans="1:15">
      <c r="A21" s="29"/>
      <c r="B21" s="29"/>
      <c r="C21" s="29"/>
      <c r="D21" s="41" t="s">
        <v>73</v>
      </c>
      <c r="E21" s="41"/>
      <c r="F21" s="41"/>
      <c r="G21" s="29" t="s">
        <v>52</v>
      </c>
      <c r="H21" s="42">
        <v>1</v>
      </c>
      <c r="I21" s="29">
        <v>6</v>
      </c>
      <c r="J21" s="29"/>
      <c r="K21" s="29">
        <v>6</v>
      </c>
      <c r="L21" s="29"/>
      <c r="M21" s="29"/>
      <c r="N21" s="29"/>
      <c r="O21" s="51"/>
    </row>
    <row r="22" s="26" customFormat="1" ht="24.05" customHeight="1" spans="1:15">
      <c r="A22" s="29"/>
      <c r="B22" s="29"/>
      <c r="C22" s="29" t="s">
        <v>74</v>
      </c>
      <c r="D22" s="41" t="s">
        <v>75</v>
      </c>
      <c r="E22" s="41"/>
      <c r="F22" s="41"/>
      <c r="G22" s="29" t="s">
        <v>76</v>
      </c>
      <c r="H22" s="42">
        <v>1</v>
      </c>
      <c r="I22" s="29">
        <v>6</v>
      </c>
      <c r="J22" s="29"/>
      <c r="K22" s="29">
        <v>6</v>
      </c>
      <c r="L22" s="29"/>
      <c r="M22" s="29"/>
      <c r="N22" s="29"/>
      <c r="O22" s="51"/>
    </row>
    <row r="23" s="26" customFormat="1" ht="29.95" customHeight="1" spans="1:15">
      <c r="A23" s="29"/>
      <c r="B23" s="29"/>
      <c r="C23" s="29" t="s">
        <v>53</v>
      </c>
      <c r="D23" s="41" t="s">
        <v>77</v>
      </c>
      <c r="E23" s="41"/>
      <c r="F23" s="41"/>
      <c r="G23" s="29" t="s">
        <v>78</v>
      </c>
      <c r="H23" s="42">
        <v>1</v>
      </c>
      <c r="I23" s="29">
        <v>6</v>
      </c>
      <c r="J23" s="29"/>
      <c r="K23" s="29">
        <v>6</v>
      </c>
      <c r="L23" s="29"/>
      <c r="M23" s="29"/>
      <c r="N23" s="29"/>
      <c r="O23" s="51"/>
    </row>
    <row r="24" s="26" customFormat="1" ht="15.9" customHeight="1" spans="1:15">
      <c r="A24" s="29"/>
      <c r="B24" s="29"/>
      <c r="C24" s="29"/>
      <c r="D24" s="41" t="s">
        <v>79</v>
      </c>
      <c r="E24" s="41"/>
      <c r="F24" s="41"/>
      <c r="G24" s="29" t="s">
        <v>80</v>
      </c>
      <c r="H24" s="29" t="s">
        <v>80</v>
      </c>
      <c r="I24" s="29">
        <v>6</v>
      </c>
      <c r="J24" s="29"/>
      <c r="K24" s="29">
        <v>6</v>
      </c>
      <c r="L24" s="29"/>
      <c r="M24" s="29"/>
      <c r="N24" s="29"/>
      <c r="O24" s="51"/>
    </row>
    <row r="25" s="26" customFormat="1" ht="29.65" customHeight="1" spans="1:15">
      <c r="A25" s="29"/>
      <c r="B25" s="29" t="s">
        <v>57</v>
      </c>
      <c r="C25" s="29" t="s">
        <v>58</v>
      </c>
      <c r="D25" s="41" t="s">
        <v>81</v>
      </c>
      <c r="E25" s="41"/>
      <c r="F25" s="41"/>
      <c r="G25" s="42" t="s">
        <v>82</v>
      </c>
      <c r="H25" s="42">
        <v>0.9</v>
      </c>
      <c r="I25" s="29">
        <v>10</v>
      </c>
      <c r="J25" s="29"/>
      <c r="K25" s="29">
        <v>10</v>
      </c>
      <c r="L25" s="29"/>
      <c r="M25" s="29"/>
      <c r="N25" s="29"/>
      <c r="O25" s="51"/>
    </row>
    <row r="26" s="26" customFormat="1" ht="15.9" customHeight="1" spans="1:15">
      <c r="A26" s="49" t="s">
        <v>61</v>
      </c>
      <c r="B26" s="49"/>
      <c r="C26" s="49"/>
      <c r="D26" s="49"/>
      <c r="E26" s="49"/>
      <c r="F26" s="49"/>
      <c r="G26" s="49"/>
      <c r="H26" s="49"/>
      <c r="I26" s="49">
        <f>SUM(I12:J25)+J6</f>
        <v>100</v>
      </c>
      <c r="J26" s="49"/>
      <c r="K26" s="29">
        <v>100</v>
      </c>
      <c r="L26" s="29"/>
      <c r="M26" s="39"/>
      <c r="N26" s="39"/>
      <c r="O26" s="51"/>
    </row>
    <row r="27" s="26" customFormat="1" spans="15:15">
      <c r="O27" s="54"/>
    </row>
    <row r="28" s="26" customFormat="1" spans="15:15">
      <c r="O28" s="54"/>
    </row>
  </sheetData>
  <mergeCells count="10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B8:G8"/>
    <mergeCell ref="H8:N8"/>
    <mergeCell ref="B9:G9"/>
    <mergeCell ref="H9:N9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8:A9"/>
    <mergeCell ref="A10:A25"/>
    <mergeCell ref="B10:B11"/>
    <mergeCell ref="B12:B19"/>
    <mergeCell ref="B20:B24"/>
    <mergeCell ref="C10:C11"/>
    <mergeCell ref="C13:C16"/>
    <mergeCell ref="C17:C18"/>
    <mergeCell ref="C20:C21"/>
    <mergeCell ref="C23:C24"/>
    <mergeCell ref="G10:G11"/>
    <mergeCell ref="H10:H11"/>
    <mergeCell ref="O6:O7"/>
    <mergeCell ref="A5:B7"/>
    <mergeCell ref="D10:F11"/>
    <mergeCell ref="I10:J11"/>
    <mergeCell ref="K10:L11"/>
    <mergeCell ref="M10:N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C3" sqref="C3:N3"/>
    </sheetView>
  </sheetViews>
  <sheetFormatPr defaultColWidth="9" defaultRowHeight="13.5"/>
  <cols>
    <col min="1" max="1" width="4" style="26" customWidth="1"/>
    <col min="2" max="2" width="7.33333333333333" style="26" customWidth="1"/>
    <col min="3" max="3" width="9.44166666666667" style="26" customWidth="1"/>
    <col min="4" max="4" width="7.44166666666667" style="26" customWidth="1"/>
    <col min="5" max="5" width="8.89166666666667" style="26" customWidth="1"/>
    <col min="6" max="6" width="5.89166666666667" style="26" customWidth="1"/>
    <col min="7" max="7" width="12.3333333333333" style="26" customWidth="1"/>
    <col min="8" max="8" width="13" style="26" customWidth="1"/>
    <col min="9" max="9" width="4.65833333333333" style="26" customWidth="1"/>
    <col min="10" max="10" width="5.89166666666667" style="26" customWidth="1"/>
    <col min="11" max="11" width="3.89166666666667" style="26" customWidth="1"/>
    <col min="12" max="13" width="4.33333333333333" style="26" customWidth="1"/>
    <col min="14" max="14" width="6.78333333333333" style="26" customWidth="1"/>
    <col min="15" max="15" width="48.3333333333333" style="26" customWidth="1"/>
    <col min="16" max="16384" width="9" style="26"/>
  </cols>
  <sheetData>
    <row r="1" s="26" customFormat="1" ht="20.45" customHeight="1" spans="1:1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="26" customFormat="1" ht="15.9" customHeight="1" spans="1: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0"/>
    </row>
    <row r="3" s="26" customFormat="1" ht="15.9" customHeight="1" spans="1:15">
      <c r="A3" s="29" t="s">
        <v>2</v>
      </c>
      <c r="B3" s="29"/>
      <c r="C3" s="29" t="s">
        <v>83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1"/>
    </row>
    <row r="4" s="26" customFormat="1" ht="15.9" customHeight="1" spans="1:15">
      <c r="A4" s="29" t="s">
        <v>4</v>
      </c>
      <c r="B4" s="29"/>
      <c r="C4" s="29" t="s">
        <v>5</v>
      </c>
      <c r="D4" s="29"/>
      <c r="E4" s="29"/>
      <c r="F4" s="29"/>
      <c r="G4" s="29"/>
      <c r="H4" s="29" t="s">
        <v>6</v>
      </c>
      <c r="I4" s="29"/>
      <c r="J4" s="29" t="s">
        <v>7</v>
      </c>
      <c r="K4" s="29"/>
      <c r="L4" s="29"/>
      <c r="M4" s="29"/>
      <c r="N4" s="29"/>
      <c r="O4" s="51"/>
    </row>
    <row r="5" s="26" customFormat="1" ht="22.4" customHeight="1" spans="1:15">
      <c r="A5" s="30" t="s">
        <v>8</v>
      </c>
      <c r="B5" s="31"/>
      <c r="C5" s="29"/>
      <c r="D5" s="29"/>
      <c r="E5" s="29" t="s">
        <v>9</v>
      </c>
      <c r="F5" s="29" t="s">
        <v>10</v>
      </c>
      <c r="G5" s="29"/>
      <c r="H5" s="29" t="s">
        <v>11</v>
      </c>
      <c r="I5" s="29"/>
      <c r="J5" s="29" t="s">
        <v>12</v>
      </c>
      <c r="K5" s="29"/>
      <c r="L5" s="29" t="s">
        <v>13</v>
      </c>
      <c r="M5" s="29"/>
      <c r="N5" s="29" t="s">
        <v>14</v>
      </c>
      <c r="O5" s="51"/>
    </row>
    <row r="6" s="26" customFormat="1" ht="15.9" customHeight="1" spans="1:15">
      <c r="A6" s="32"/>
      <c r="B6" s="33"/>
      <c r="C6" s="34" t="s">
        <v>15</v>
      </c>
      <c r="D6" s="34"/>
      <c r="E6" s="35">
        <v>750</v>
      </c>
      <c r="F6" s="35">
        <v>576.15</v>
      </c>
      <c r="G6" s="35"/>
      <c r="H6" s="35">
        <v>576.15</v>
      </c>
      <c r="I6" s="35"/>
      <c r="J6" s="29">
        <v>10</v>
      </c>
      <c r="K6" s="29"/>
      <c r="L6" s="52">
        <f t="shared" ref="L6:L9" si="0">IFERROR(H6/F6,"")</f>
        <v>1</v>
      </c>
      <c r="M6" s="52"/>
      <c r="N6" s="29">
        <f>IFERROR(L6*J6,"")</f>
        <v>10</v>
      </c>
      <c r="O6" s="53"/>
    </row>
    <row r="7" s="26" customFormat="1" ht="15.9" customHeight="1" spans="1:15">
      <c r="A7" s="32"/>
      <c r="B7" s="33"/>
      <c r="C7" s="29" t="s">
        <v>16</v>
      </c>
      <c r="D7" s="29"/>
      <c r="E7" s="35">
        <v>750</v>
      </c>
      <c r="F7" s="35">
        <v>576.15</v>
      </c>
      <c r="G7" s="35"/>
      <c r="H7" s="35">
        <v>576.15</v>
      </c>
      <c r="I7" s="35"/>
      <c r="J7" s="29" t="s">
        <v>17</v>
      </c>
      <c r="K7" s="29"/>
      <c r="L7" s="52"/>
      <c r="M7" s="52"/>
      <c r="N7" s="29" t="s">
        <v>17</v>
      </c>
      <c r="O7" s="53"/>
    </row>
    <row r="8" s="26" customFormat="1" ht="15.9" customHeight="1" spans="1:15">
      <c r="A8" s="36"/>
      <c r="B8" s="37"/>
      <c r="C8" s="38" t="s">
        <v>18</v>
      </c>
      <c r="D8" s="38"/>
      <c r="E8" s="35"/>
      <c r="F8" s="35"/>
      <c r="G8" s="35"/>
      <c r="H8" s="35"/>
      <c r="I8" s="35"/>
      <c r="J8" s="29" t="s">
        <v>17</v>
      </c>
      <c r="K8" s="29"/>
      <c r="L8" s="52" t="str">
        <f t="shared" si="0"/>
        <v/>
      </c>
      <c r="M8" s="52"/>
      <c r="N8" s="29" t="s">
        <v>17</v>
      </c>
      <c r="O8" s="53"/>
    </row>
    <row r="9" s="26" customFormat="1" ht="15.9" customHeight="1" spans="1:15">
      <c r="A9" s="39"/>
      <c r="B9" s="39"/>
      <c r="C9" s="38" t="s">
        <v>19</v>
      </c>
      <c r="D9" s="38"/>
      <c r="E9" s="35"/>
      <c r="F9" s="35"/>
      <c r="G9" s="35"/>
      <c r="H9" s="35"/>
      <c r="I9" s="35"/>
      <c r="J9" s="29" t="s">
        <v>17</v>
      </c>
      <c r="K9" s="29"/>
      <c r="L9" s="52" t="str">
        <f t="shared" si="0"/>
        <v/>
      </c>
      <c r="M9" s="52"/>
      <c r="N9" s="29" t="s">
        <v>17</v>
      </c>
      <c r="O9" s="53"/>
    </row>
    <row r="10" s="26" customFormat="1" ht="15.9" customHeight="1" spans="1:15">
      <c r="A10" s="29" t="s">
        <v>20</v>
      </c>
      <c r="B10" s="29" t="s">
        <v>21</v>
      </c>
      <c r="C10" s="29"/>
      <c r="D10" s="29"/>
      <c r="E10" s="29"/>
      <c r="F10" s="29"/>
      <c r="G10" s="29"/>
      <c r="H10" s="29" t="s">
        <v>22</v>
      </c>
      <c r="I10" s="29"/>
      <c r="J10" s="29"/>
      <c r="K10" s="29"/>
      <c r="L10" s="29"/>
      <c r="M10" s="29"/>
      <c r="N10" s="29"/>
      <c r="O10" s="51"/>
    </row>
    <row r="11" s="26" customFormat="1" ht="61" customHeight="1" spans="1:15">
      <c r="A11" s="29"/>
      <c r="B11" s="40" t="s">
        <v>84</v>
      </c>
      <c r="C11" s="40"/>
      <c r="D11" s="40"/>
      <c r="E11" s="40"/>
      <c r="F11" s="40"/>
      <c r="G11" s="40"/>
      <c r="H11" s="40" t="s">
        <v>85</v>
      </c>
      <c r="I11" s="40"/>
      <c r="J11" s="40"/>
      <c r="K11" s="40"/>
      <c r="L11" s="40"/>
      <c r="M11" s="40"/>
      <c r="N11" s="40"/>
      <c r="O11" s="54"/>
    </row>
    <row r="12" s="26" customFormat="1" ht="15.9" customHeight="1" spans="1:15">
      <c r="A12" s="29" t="s">
        <v>24</v>
      </c>
      <c r="B12" s="29" t="s">
        <v>25</v>
      </c>
      <c r="C12" s="29" t="s">
        <v>26</v>
      </c>
      <c r="D12" s="29" t="s">
        <v>27</v>
      </c>
      <c r="E12" s="29"/>
      <c r="F12" s="29"/>
      <c r="G12" s="29" t="s">
        <v>28</v>
      </c>
      <c r="H12" s="29" t="s">
        <v>29</v>
      </c>
      <c r="I12" s="29" t="s">
        <v>12</v>
      </c>
      <c r="J12" s="29"/>
      <c r="K12" s="29" t="s">
        <v>14</v>
      </c>
      <c r="L12" s="29"/>
      <c r="M12" s="29" t="s">
        <v>30</v>
      </c>
      <c r="N12" s="29"/>
      <c r="O12" s="51"/>
    </row>
    <row r="13" s="26" customFormat="1" spans="1: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51"/>
    </row>
    <row r="14" s="26" customFormat="1" ht="32.1" customHeight="1" spans="1:15">
      <c r="A14" s="29"/>
      <c r="B14" s="29" t="s">
        <v>31</v>
      </c>
      <c r="C14" s="29" t="s">
        <v>32</v>
      </c>
      <c r="D14" s="41" t="s">
        <v>86</v>
      </c>
      <c r="E14" s="41"/>
      <c r="F14" s="41"/>
      <c r="G14" s="29" t="s">
        <v>87</v>
      </c>
      <c r="H14" s="29" t="s">
        <v>87</v>
      </c>
      <c r="I14" s="29">
        <v>7</v>
      </c>
      <c r="J14" s="29"/>
      <c r="K14" s="29">
        <v>7</v>
      </c>
      <c r="L14" s="29"/>
      <c r="M14" s="29"/>
      <c r="N14" s="29"/>
      <c r="O14" s="51"/>
    </row>
    <row r="15" s="26" customFormat="1" ht="15.9" customHeight="1" spans="1:15">
      <c r="A15" s="29"/>
      <c r="B15" s="29"/>
      <c r="C15" s="29" t="s">
        <v>35</v>
      </c>
      <c r="D15" s="41" t="s">
        <v>67</v>
      </c>
      <c r="E15" s="41"/>
      <c r="F15" s="41"/>
      <c r="G15" s="42">
        <v>1</v>
      </c>
      <c r="H15" s="42">
        <v>1</v>
      </c>
      <c r="I15" s="29">
        <v>6</v>
      </c>
      <c r="J15" s="29"/>
      <c r="K15" s="29">
        <v>6</v>
      </c>
      <c r="L15" s="29"/>
      <c r="M15" s="29"/>
      <c r="N15" s="29"/>
      <c r="O15" s="51"/>
    </row>
    <row r="16" s="26" customFormat="1" ht="15.9" customHeight="1" spans="1:15">
      <c r="A16" s="29"/>
      <c r="B16" s="29"/>
      <c r="C16" s="29"/>
      <c r="D16" s="43" t="s">
        <v>37</v>
      </c>
      <c r="E16" s="44"/>
      <c r="F16" s="45"/>
      <c r="G16" s="42">
        <v>1</v>
      </c>
      <c r="H16" s="42">
        <v>1</v>
      </c>
      <c r="I16" s="55">
        <v>6</v>
      </c>
      <c r="J16" s="56"/>
      <c r="K16" s="55">
        <v>6</v>
      </c>
      <c r="L16" s="56"/>
      <c r="M16" s="55"/>
      <c r="N16" s="56"/>
      <c r="O16" s="51"/>
    </row>
    <row r="17" s="26" customFormat="1" ht="15.9" customHeight="1" spans="1:15">
      <c r="A17" s="29"/>
      <c r="B17" s="29"/>
      <c r="C17" s="29"/>
      <c r="D17" s="41" t="s">
        <v>38</v>
      </c>
      <c r="E17" s="41"/>
      <c r="F17" s="41"/>
      <c r="G17" s="42">
        <v>1</v>
      </c>
      <c r="H17" s="42">
        <v>1</v>
      </c>
      <c r="I17" s="29">
        <v>6</v>
      </c>
      <c r="J17" s="29"/>
      <c r="K17" s="29">
        <v>6</v>
      </c>
      <c r="L17" s="29"/>
      <c r="M17" s="29"/>
      <c r="N17" s="29"/>
      <c r="O17" s="51"/>
    </row>
    <row r="18" s="26" customFormat="1" ht="15.9" customHeight="1" spans="1:15">
      <c r="A18" s="29"/>
      <c r="B18" s="29"/>
      <c r="C18" s="29"/>
      <c r="D18" s="41" t="s">
        <v>39</v>
      </c>
      <c r="E18" s="41"/>
      <c r="F18" s="41"/>
      <c r="G18" s="42">
        <v>1</v>
      </c>
      <c r="H18" s="42">
        <v>1</v>
      </c>
      <c r="I18" s="29">
        <v>6</v>
      </c>
      <c r="J18" s="29"/>
      <c r="K18" s="29">
        <v>6</v>
      </c>
      <c r="L18" s="29"/>
      <c r="M18" s="29"/>
      <c r="N18" s="29"/>
      <c r="O18" s="51"/>
    </row>
    <row r="19" s="26" customFormat="1" ht="29.05" customHeight="1" spans="1:15">
      <c r="A19" s="29"/>
      <c r="B19" s="29"/>
      <c r="C19" s="29" t="s">
        <v>40</v>
      </c>
      <c r="D19" s="41" t="s">
        <v>41</v>
      </c>
      <c r="E19" s="41"/>
      <c r="F19" s="41"/>
      <c r="G19" s="46" t="s">
        <v>88</v>
      </c>
      <c r="H19" s="46" t="s">
        <v>88</v>
      </c>
      <c r="I19" s="29">
        <v>6</v>
      </c>
      <c r="J19" s="29"/>
      <c r="K19" s="29">
        <v>6</v>
      </c>
      <c r="L19" s="29"/>
      <c r="M19" s="29"/>
      <c r="N19" s="29"/>
      <c r="O19" s="51"/>
    </row>
    <row r="20" s="26" customFormat="1" ht="29.05" customHeight="1" spans="1:15">
      <c r="A20" s="29"/>
      <c r="B20" s="29"/>
      <c r="C20" s="29"/>
      <c r="D20" s="41" t="s">
        <v>43</v>
      </c>
      <c r="E20" s="41"/>
      <c r="F20" s="41"/>
      <c r="G20" s="46" t="s">
        <v>89</v>
      </c>
      <c r="H20" s="46" t="s">
        <v>89</v>
      </c>
      <c r="I20" s="29">
        <v>6</v>
      </c>
      <c r="J20" s="29"/>
      <c r="K20" s="29">
        <v>6</v>
      </c>
      <c r="L20" s="29"/>
      <c r="M20" s="29"/>
      <c r="N20" s="29"/>
      <c r="O20" s="51"/>
    </row>
    <row r="21" s="26" customFormat="1" ht="29.05" customHeight="1" spans="1:15">
      <c r="A21" s="29"/>
      <c r="B21" s="29"/>
      <c r="C21" s="29" t="s">
        <v>46</v>
      </c>
      <c r="D21" s="41" t="s">
        <v>90</v>
      </c>
      <c r="E21" s="41"/>
      <c r="F21" s="41"/>
      <c r="G21" s="47" t="s">
        <v>91</v>
      </c>
      <c r="H21" s="47" t="s">
        <v>91</v>
      </c>
      <c r="I21" s="29">
        <v>7</v>
      </c>
      <c r="J21" s="29"/>
      <c r="K21" s="29">
        <v>7</v>
      </c>
      <c r="L21" s="29"/>
      <c r="M21" s="29"/>
      <c r="N21" s="29"/>
      <c r="O21" s="57"/>
    </row>
    <row r="22" s="26" customFormat="1" ht="28" customHeight="1" spans="1:15">
      <c r="A22" s="29"/>
      <c r="B22" s="29" t="s">
        <v>49</v>
      </c>
      <c r="C22" s="29" t="s">
        <v>50</v>
      </c>
      <c r="D22" s="41" t="s">
        <v>92</v>
      </c>
      <c r="E22" s="41"/>
      <c r="F22" s="41"/>
      <c r="G22" s="29" t="s">
        <v>93</v>
      </c>
      <c r="H22" s="48">
        <v>0.9</v>
      </c>
      <c r="I22" s="29">
        <v>6</v>
      </c>
      <c r="J22" s="29"/>
      <c r="K22" s="29">
        <v>5.4</v>
      </c>
      <c r="L22" s="29"/>
      <c r="M22" s="29"/>
      <c r="N22" s="29"/>
      <c r="O22" s="51"/>
    </row>
    <row r="23" s="26" customFormat="1" ht="29.95" customHeight="1" spans="1:15">
      <c r="A23" s="29"/>
      <c r="B23" s="29"/>
      <c r="C23" s="29"/>
      <c r="D23" s="41" t="s">
        <v>94</v>
      </c>
      <c r="E23" s="41"/>
      <c r="F23" s="41"/>
      <c r="G23" s="29" t="s">
        <v>52</v>
      </c>
      <c r="H23" s="48">
        <v>1</v>
      </c>
      <c r="I23" s="29">
        <v>6</v>
      </c>
      <c r="J23" s="29"/>
      <c r="K23" s="29">
        <v>6</v>
      </c>
      <c r="L23" s="29"/>
      <c r="M23" s="29"/>
      <c r="N23" s="29"/>
      <c r="O23" s="51"/>
    </row>
    <row r="24" s="26" customFormat="1" ht="24.05" customHeight="1" spans="1:15">
      <c r="A24" s="29"/>
      <c r="B24" s="29"/>
      <c r="C24" s="29" t="s">
        <v>74</v>
      </c>
      <c r="D24" s="41" t="s">
        <v>95</v>
      </c>
      <c r="E24" s="41"/>
      <c r="F24" s="41"/>
      <c r="G24" s="29" t="s">
        <v>96</v>
      </c>
      <c r="H24" s="48">
        <v>1</v>
      </c>
      <c r="I24" s="29">
        <v>6</v>
      </c>
      <c r="J24" s="29"/>
      <c r="K24" s="29">
        <v>6</v>
      </c>
      <c r="L24" s="29"/>
      <c r="M24" s="29"/>
      <c r="N24" s="29"/>
      <c r="O24" s="51"/>
    </row>
    <row r="25" s="26" customFormat="1" ht="29.95" customHeight="1" spans="1:15">
      <c r="A25" s="29"/>
      <c r="B25" s="29"/>
      <c r="C25" s="29" t="s">
        <v>53</v>
      </c>
      <c r="D25" s="41" t="s">
        <v>77</v>
      </c>
      <c r="E25" s="41"/>
      <c r="F25" s="41"/>
      <c r="G25" s="29" t="s">
        <v>78</v>
      </c>
      <c r="H25" s="48">
        <v>1</v>
      </c>
      <c r="I25" s="29">
        <v>6</v>
      </c>
      <c r="J25" s="29"/>
      <c r="K25" s="29">
        <v>6</v>
      </c>
      <c r="L25" s="29"/>
      <c r="M25" s="29"/>
      <c r="N25" s="29"/>
      <c r="O25" s="51"/>
    </row>
    <row r="26" s="26" customFormat="1" ht="15.9" customHeight="1" spans="1:15">
      <c r="A26" s="29"/>
      <c r="B26" s="29"/>
      <c r="C26" s="29"/>
      <c r="D26" s="41" t="s">
        <v>79</v>
      </c>
      <c r="E26" s="41"/>
      <c r="F26" s="41"/>
      <c r="G26" s="29" t="s">
        <v>80</v>
      </c>
      <c r="H26" s="29" t="s">
        <v>80</v>
      </c>
      <c r="I26" s="29">
        <v>6</v>
      </c>
      <c r="J26" s="29"/>
      <c r="K26" s="29">
        <v>6</v>
      </c>
      <c r="L26" s="29"/>
      <c r="M26" s="29"/>
      <c r="N26" s="29"/>
      <c r="O26" s="51"/>
    </row>
    <row r="27" s="26" customFormat="1" ht="34.5" customHeight="1" spans="1:15">
      <c r="A27" s="29"/>
      <c r="B27" s="29" t="s">
        <v>57</v>
      </c>
      <c r="C27" s="29" t="s">
        <v>58</v>
      </c>
      <c r="D27" s="41" t="s">
        <v>97</v>
      </c>
      <c r="E27" s="41"/>
      <c r="F27" s="41"/>
      <c r="G27" s="42" t="s">
        <v>82</v>
      </c>
      <c r="H27" s="42">
        <v>0.9</v>
      </c>
      <c r="I27" s="29">
        <v>10</v>
      </c>
      <c r="J27" s="29"/>
      <c r="K27" s="29">
        <v>10</v>
      </c>
      <c r="L27" s="29"/>
      <c r="M27" s="29"/>
      <c r="N27" s="29"/>
      <c r="O27" s="51"/>
    </row>
    <row r="28" s="26" customFormat="1" ht="15.9" customHeight="1" spans="1:15">
      <c r="A28" s="49" t="s">
        <v>61</v>
      </c>
      <c r="B28" s="49"/>
      <c r="C28" s="49"/>
      <c r="D28" s="49"/>
      <c r="E28" s="49"/>
      <c r="F28" s="49"/>
      <c r="G28" s="49"/>
      <c r="H28" s="49"/>
      <c r="I28" s="49">
        <v>100</v>
      </c>
      <c r="J28" s="49"/>
      <c r="K28" s="29">
        <v>99.4</v>
      </c>
      <c r="L28" s="29"/>
      <c r="M28" s="39"/>
      <c r="N28" s="39"/>
      <c r="O28" s="51"/>
    </row>
    <row r="29" s="26" customFormat="1" spans="15:15">
      <c r="O29" s="54"/>
    </row>
    <row r="30" s="26" customFormat="1" spans="15:15">
      <c r="O30" s="54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1"/>
    <mergeCell ref="B22:B26"/>
    <mergeCell ref="C12:C13"/>
    <mergeCell ref="C15:C18"/>
    <mergeCell ref="C19:C20"/>
    <mergeCell ref="C22:C23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O18" sqref="O18"/>
    </sheetView>
  </sheetViews>
  <sheetFormatPr defaultColWidth="9" defaultRowHeight="13.5"/>
  <cols>
    <col min="1" max="1" width="6.8" style="1" customWidth="1"/>
    <col min="2" max="2" width="6.4" style="1" customWidth="1"/>
    <col min="3" max="3" width="9.4" style="1" customWidth="1"/>
    <col min="4" max="4" width="7.4" style="1" customWidth="1"/>
    <col min="5" max="5" width="12.2" style="1" customWidth="1"/>
    <col min="6" max="6" width="5.9" style="1" customWidth="1"/>
    <col min="7" max="7" width="15.7" style="1" customWidth="1"/>
    <col min="8" max="8" width="14.8" style="1" customWidth="1"/>
    <col min="9" max="9" width="4.7" style="1" customWidth="1"/>
    <col min="10" max="10" width="5.9" style="1" customWidth="1"/>
    <col min="11" max="11" width="3.9" style="1" customWidth="1"/>
    <col min="12" max="13" width="4.3" style="1" customWidth="1"/>
    <col min="14" max="14" width="6.8" style="1" customWidth="1"/>
    <col min="15" max="15" width="48.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8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0"/>
    </row>
    <row r="3" s="1" customFormat="1" ht="15.85" customHeight="1" spans="1:15">
      <c r="A3" s="4" t="s">
        <v>2</v>
      </c>
      <c r="B3" s="4"/>
      <c r="C3" s="4" t="s">
        <v>98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1"/>
    </row>
    <row r="4" s="1" customFormat="1" ht="15.8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1"/>
    </row>
    <row r="5" s="1" customFormat="1" ht="15.85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1"/>
    </row>
    <row r="6" s="1" customFormat="1" ht="15.85" customHeight="1" spans="1:15">
      <c r="A6" s="7"/>
      <c r="B6" s="8"/>
      <c r="C6" s="9" t="s">
        <v>15</v>
      </c>
      <c r="D6" s="9"/>
      <c r="E6" s="10">
        <v>1.2</v>
      </c>
      <c r="F6" s="10">
        <v>1.2</v>
      </c>
      <c r="G6" s="10"/>
      <c r="H6" s="10">
        <v>1.2</v>
      </c>
      <c r="I6" s="10"/>
      <c r="J6" s="4">
        <v>10</v>
      </c>
      <c r="K6" s="4"/>
      <c r="L6" s="22">
        <f t="shared" ref="L6:L9" si="0">IFERROR(H6/F6,"")</f>
        <v>1</v>
      </c>
      <c r="M6" s="22"/>
      <c r="N6" s="4">
        <f>IFERROR(L6*J6,"")</f>
        <v>10</v>
      </c>
      <c r="O6" s="23"/>
    </row>
    <row r="7" s="1" customFormat="1" ht="26.2" customHeight="1" spans="1:15">
      <c r="A7" s="7"/>
      <c r="B7" s="8"/>
      <c r="C7" s="4" t="s">
        <v>16</v>
      </c>
      <c r="D7" s="4"/>
      <c r="E7" s="10">
        <v>1.2</v>
      </c>
      <c r="F7" s="10">
        <v>1.2</v>
      </c>
      <c r="G7" s="10"/>
      <c r="H7" s="10">
        <v>1.2</v>
      </c>
      <c r="I7" s="10"/>
      <c r="J7" s="4" t="s">
        <v>17</v>
      </c>
      <c r="K7" s="4"/>
      <c r="L7" s="22"/>
      <c r="M7" s="22"/>
      <c r="N7" s="4" t="s">
        <v>17</v>
      </c>
      <c r="O7" s="23"/>
    </row>
    <row r="8" s="1" customFormat="1" ht="15.85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22" t="str">
        <f t="shared" si="0"/>
        <v/>
      </c>
      <c r="M8" s="22"/>
      <c r="N8" s="4" t="s">
        <v>17</v>
      </c>
      <c r="O8" s="23"/>
    </row>
    <row r="9" s="1" customFormat="1" ht="15.85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22" t="str">
        <f t="shared" si="0"/>
        <v/>
      </c>
      <c r="M9" s="22"/>
      <c r="N9" s="4" t="s">
        <v>17</v>
      </c>
      <c r="O9" s="23"/>
    </row>
    <row r="10" s="1" customFormat="1" ht="15.85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1"/>
    </row>
    <row r="11" s="1" customFormat="1" ht="61" customHeight="1" spans="1:15">
      <c r="A11" s="4"/>
      <c r="B11" s="15" t="s">
        <v>99</v>
      </c>
      <c r="C11" s="15"/>
      <c r="D11" s="15"/>
      <c r="E11" s="15"/>
      <c r="F11" s="15"/>
      <c r="G11" s="15"/>
      <c r="H11" s="15" t="s">
        <v>100</v>
      </c>
      <c r="I11" s="15"/>
      <c r="J11" s="15"/>
      <c r="K11" s="15"/>
      <c r="L11" s="15"/>
      <c r="M11" s="15"/>
      <c r="N11" s="15"/>
      <c r="O11" s="24"/>
    </row>
    <row r="12" s="1" customFormat="1" ht="15.85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  <c r="O12" s="21"/>
    </row>
    <row r="13" s="1" customForma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1"/>
    </row>
    <row r="14" s="1" customFormat="1" ht="23" customHeight="1" spans="1:15">
      <c r="A14" s="4"/>
      <c r="B14" s="4" t="s">
        <v>31</v>
      </c>
      <c r="C14" s="4" t="s">
        <v>32</v>
      </c>
      <c r="D14" s="16" t="s">
        <v>101</v>
      </c>
      <c r="E14" s="16"/>
      <c r="F14" s="16"/>
      <c r="G14" s="4" t="s">
        <v>34</v>
      </c>
      <c r="H14" s="4" t="s">
        <v>34</v>
      </c>
      <c r="I14" s="4">
        <v>9</v>
      </c>
      <c r="J14" s="4"/>
      <c r="K14" s="4">
        <v>9</v>
      </c>
      <c r="L14" s="4"/>
      <c r="M14" s="4"/>
      <c r="N14" s="4"/>
      <c r="O14" s="21"/>
    </row>
    <row r="15" s="1" customFormat="1" ht="23" customHeight="1" spans="1:15">
      <c r="A15" s="4"/>
      <c r="B15" s="4"/>
      <c r="C15" s="4" t="s">
        <v>35</v>
      </c>
      <c r="D15" s="16" t="s">
        <v>102</v>
      </c>
      <c r="E15" s="16"/>
      <c r="F15" s="16"/>
      <c r="G15" s="17">
        <v>1</v>
      </c>
      <c r="H15" s="17">
        <v>1</v>
      </c>
      <c r="I15" s="4">
        <v>7</v>
      </c>
      <c r="J15" s="4"/>
      <c r="K15" s="4">
        <v>7</v>
      </c>
      <c r="L15" s="4"/>
      <c r="M15" s="4"/>
      <c r="N15" s="4"/>
      <c r="O15" s="21"/>
    </row>
    <row r="16" s="1" customFormat="1" ht="23" customHeight="1" spans="1:15">
      <c r="A16" s="4"/>
      <c r="B16" s="4"/>
      <c r="C16" s="4"/>
      <c r="D16" s="16" t="s">
        <v>37</v>
      </c>
      <c r="E16" s="16"/>
      <c r="F16" s="16"/>
      <c r="G16" s="17">
        <v>1</v>
      </c>
      <c r="H16" s="17">
        <v>1</v>
      </c>
      <c r="I16" s="4">
        <v>7</v>
      </c>
      <c r="J16" s="4"/>
      <c r="K16" s="4">
        <v>7</v>
      </c>
      <c r="L16" s="4"/>
      <c r="M16" s="4"/>
      <c r="N16" s="4"/>
      <c r="O16" s="21"/>
    </row>
    <row r="17" s="1" customFormat="1" ht="23" customHeight="1" spans="1:15">
      <c r="A17" s="4"/>
      <c r="B17" s="4"/>
      <c r="C17" s="4"/>
      <c r="D17" s="16" t="s">
        <v>38</v>
      </c>
      <c r="E17" s="16"/>
      <c r="F17" s="16"/>
      <c r="G17" s="17">
        <v>1</v>
      </c>
      <c r="H17" s="17">
        <v>1</v>
      </c>
      <c r="I17" s="4">
        <v>7</v>
      </c>
      <c r="J17" s="4"/>
      <c r="K17" s="4">
        <v>7</v>
      </c>
      <c r="L17" s="4"/>
      <c r="M17" s="4"/>
      <c r="N17" s="4"/>
      <c r="O17" s="21"/>
    </row>
    <row r="18" s="1" customFormat="1" ht="23" customHeight="1" spans="1:15">
      <c r="A18" s="4"/>
      <c r="B18" s="4"/>
      <c r="C18" s="4" t="s">
        <v>40</v>
      </c>
      <c r="D18" s="16" t="s">
        <v>41</v>
      </c>
      <c r="E18" s="16"/>
      <c r="F18" s="16"/>
      <c r="G18" s="18">
        <v>43831</v>
      </c>
      <c r="H18" s="18">
        <v>43831</v>
      </c>
      <c r="I18" s="4">
        <v>7</v>
      </c>
      <c r="J18" s="4"/>
      <c r="K18" s="4">
        <v>7</v>
      </c>
      <c r="L18" s="4"/>
      <c r="M18" s="4"/>
      <c r="N18" s="4"/>
      <c r="O18" s="21"/>
    </row>
    <row r="19" s="1" customFormat="1" ht="23" customHeight="1" spans="1:15">
      <c r="A19" s="4"/>
      <c r="B19" s="4"/>
      <c r="C19" s="4"/>
      <c r="D19" s="16" t="s">
        <v>43</v>
      </c>
      <c r="E19" s="16"/>
      <c r="F19" s="16"/>
      <c r="G19" s="18">
        <v>44196</v>
      </c>
      <c r="H19" s="18">
        <v>44196</v>
      </c>
      <c r="I19" s="4">
        <v>7</v>
      </c>
      <c r="J19" s="4"/>
      <c r="K19" s="4">
        <v>7</v>
      </c>
      <c r="L19" s="4"/>
      <c r="M19" s="4"/>
      <c r="N19" s="4"/>
      <c r="O19" s="21"/>
    </row>
    <row r="20" s="1" customFormat="1" ht="23" customHeight="1" spans="1:15">
      <c r="A20" s="4"/>
      <c r="B20" s="4"/>
      <c r="C20" s="4" t="s">
        <v>46</v>
      </c>
      <c r="D20" s="16" t="s">
        <v>103</v>
      </c>
      <c r="E20" s="16"/>
      <c r="F20" s="16"/>
      <c r="G20" s="4" t="s">
        <v>104</v>
      </c>
      <c r="H20" s="4" t="s">
        <v>104</v>
      </c>
      <c r="I20" s="4">
        <v>6</v>
      </c>
      <c r="J20" s="4"/>
      <c r="K20" s="4">
        <v>6</v>
      </c>
      <c r="L20" s="4"/>
      <c r="M20" s="4"/>
      <c r="N20" s="4"/>
      <c r="O20" s="25"/>
    </row>
    <row r="21" s="1" customFormat="1" ht="23" customHeight="1" spans="1:15">
      <c r="A21" s="4"/>
      <c r="B21" s="4" t="s">
        <v>49</v>
      </c>
      <c r="C21" s="4" t="s">
        <v>105</v>
      </c>
      <c r="D21" s="16" t="s">
        <v>106</v>
      </c>
      <c r="E21" s="16"/>
      <c r="F21" s="16"/>
      <c r="G21" s="4" t="s">
        <v>107</v>
      </c>
      <c r="H21" s="17">
        <v>0.9</v>
      </c>
      <c r="I21" s="4">
        <v>8</v>
      </c>
      <c r="J21" s="4"/>
      <c r="K21" s="4">
        <v>7.2</v>
      </c>
      <c r="L21" s="4"/>
      <c r="M21" s="4"/>
      <c r="N21" s="4"/>
      <c r="O21" s="21"/>
    </row>
    <row r="22" s="1" customFormat="1" ht="23" customHeight="1" spans="1:15">
      <c r="A22" s="4"/>
      <c r="B22" s="4"/>
      <c r="C22" s="4" t="s">
        <v>50</v>
      </c>
      <c r="D22" s="16" t="s">
        <v>108</v>
      </c>
      <c r="E22" s="16"/>
      <c r="F22" s="16"/>
      <c r="G22" s="4" t="s">
        <v>52</v>
      </c>
      <c r="H22" s="17">
        <v>1</v>
      </c>
      <c r="I22" s="4">
        <v>7</v>
      </c>
      <c r="J22" s="4"/>
      <c r="K22" s="4">
        <v>7</v>
      </c>
      <c r="L22" s="4"/>
      <c r="M22" s="4"/>
      <c r="N22" s="4"/>
      <c r="O22" s="21"/>
    </row>
    <row r="23" s="1" customFormat="1" ht="23" customHeight="1" spans="1:15">
      <c r="A23" s="4"/>
      <c r="B23" s="4"/>
      <c r="C23" s="4" t="s">
        <v>53</v>
      </c>
      <c r="D23" s="16" t="s">
        <v>77</v>
      </c>
      <c r="E23" s="16"/>
      <c r="F23" s="16"/>
      <c r="G23" s="4" t="s">
        <v>78</v>
      </c>
      <c r="H23" s="17">
        <v>1</v>
      </c>
      <c r="I23" s="4">
        <v>7</v>
      </c>
      <c r="J23" s="4"/>
      <c r="K23" s="4">
        <v>7</v>
      </c>
      <c r="L23" s="4"/>
      <c r="M23" s="4"/>
      <c r="N23" s="4"/>
      <c r="O23" s="21"/>
    </row>
    <row r="24" s="1" customFormat="1" ht="23" customHeight="1" spans="1:15">
      <c r="A24" s="4"/>
      <c r="B24" s="4"/>
      <c r="C24" s="4"/>
      <c r="D24" s="16" t="s">
        <v>79</v>
      </c>
      <c r="E24" s="16"/>
      <c r="F24" s="16"/>
      <c r="G24" s="4" t="s">
        <v>80</v>
      </c>
      <c r="H24" s="4" t="s">
        <v>80</v>
      </c>
      <c r="I24" s="4">
        <v>8</v>
      </c>
      <c r="J24" s="4"/>
      <c r="K24" s="4">
        <v>8</v>
      </c>
      <c r="L24" s="4"/>
      <c r="M24" s="4"/>
      <c r="N24" s="4"/>
      <c r="O24" s="21"/>
    </row>
    <row r="25" s="1" customFormat="1" ht="23" customHeight="1" spans="1:15">
      <c r="A25" s="4"/>
      <c r="B25" s="4" t="s">
        <v>57</v>
      </c>
      <c r="C25" s="4" t="s">
        <v>58</v>
      </c>
      <c r="D25" s="16" t="s">
        <v>97</v>
      </c>
      <c r="E25" s="16"/>
      <c r="F25" s="16"/>
      <c r="G25" s="17">
        <v>0.9</v>
      </c>
      <c r="H25" s="17">
        <v>0.9</v>
      </c>
      <c r="I25" s="4">
        <v>10</v>
      </c>
      <c r="J25" s="4"/>
      <c r="K25" s="4">
        <f>IFERROR(H25/G25*I25,"")</f>
        <v>10</v>
      </c>
      <c r="L25" s="4"/>
      <c r="M25" s="4"/>
      <c r="N25" s="4"/>
      <c r="O25" s="21"/>
    </row>
    <row r="26" s="1" customFormat="1" ht="15.85" customHeight="1" spans="1:15">
      <c r="A26" s="19" t="s">
        <v>61</v>
      </c>
      <c r="B26" s="19"/>
      <c r="C26" s="19"/>
      <c r="D26" s="19"/>
      <c r="E26" s="19"/>
      <c r="F26" s="19"/>
      <c r="G26" s="19"/>
      <c r="H26" s="19"/>
      <c r="I26" s="19">
        <f>SUM(I14:J25)+J6</f>
        <v>100</v>
      </c>
      <c r="J26" s="19"/>
      <c r="K26" s="4">
        <v>99.2</v>
      </c>
      <c r="L26" s="4"/>
      <c r="M26" s="14"/>
      <c r="N26" s="14"/>
      <c r="O26" s="21"/>
    </row>
    <row r="27" s="1" customFormat="1" spans="15:15">
      <c r="O27" s="24"/>
    </row>
    <row r="28" s="1" customFormat="1" spans="15:15">
      <c r="O28" s="24"/>
    </row>
  </sheetData>
  <mergeCells count="10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20"/>
    <mergeCell ref="B21:B24"/>
    <mergeCell ref="C12:C13"/>
    <mergeCell ref="C15:C17"/>
    <mergeCell ref="C18:C19"/>
    <mergeCell ref="C23:C24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阿图什市环卫局环卫设备采购项目</vt:lpstr>
      <vt:lpstr>阿图什市环卫局农村垃圾清运费项目</vt:lpstr>
      <vt:lpstr>阿图什市环卫局城市生活垃圾清运费项目</vt:lpstr>
      <vt:lpstr>阿图什市环卫局车辆运行项目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2021-09-28T03:36:14Z</dcterms:created>
  <dcterms:modified xsi:type="dcterms:W3CDTF">2021-09-28T03:37:54Z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