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activeTab="3"/>
  </bookViews>
  <sheets>
    <sheet name="车辆运行经费" sheetId="1" r:id="rId1"/>
    <sheet name="法律援助经费" sheetId="2" r:id="rId2"/>
    <sheet name="普法宣传" sheetId="3" r:id="rId3"/>
    <sheet name="人民调解" sheetId="4" r:id="rId4"/>
  </sheets>
  <definedNames>
    <definedName name="_xlnm.Print_Area" localSheetId="0">车辆运行经费!$A:$N</definedName>
  </definedNames>
  <calcPr calcId="144525"/>
</workbook>
</file>

<file path=xl/sharedStrings.xml><?xml version="1.0" encoding="utf-8"?>
<sst xmlns="http://schemas.openxmlformats.org/spreadsheetml/2006/main" count="307" uniqueCount="112">
  <si>
    <t>项目支出绩效自评表</t>
  </si>
  <si>
    <t>（2020年度）</t>
  </si>
  <si>
    <t>项目名称</t>
  </si>
  <si>
    <t>车辆运行经费</t>
  </si>
  <si>
    <t>主管部门</t>
  </si>
  <si>
    <t>阿图什市司法局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</si>
  <si>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</si>
  <si>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</si>
  <si>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</si>
  <si>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</si>
  <si>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</si>
  <si>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</si>
  <si>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</si>
  <si>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</si>
  <si>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</si>
  <si>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</si>
  <si>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</si>
  <si>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</si>
  <si>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</si>
  <si>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</si>
  <si>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</si>
  <si>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</si>
  <si>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资金使用严格按审批程序办理，操作规范，会计 核算结果真实。准确，各项支出严格按照各项制度执行。保障6两车正常运行，确保各项日常工作正常开展，为各类执法检查提供车辆保障，确保我单位用车安全。</t>
  </si>
  <si>
    <t>项目已实施完毕，项目资金已支付7.2万元。保障了6两车正常运行，确保了各项日常工作正常开展，为各类执法检查提供车辆保障，确保了我单位用车安全。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</si>
  <si>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</si>
  <si>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</si>
  <si>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</si>
  <si>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</si>
  <si>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</si>
  <si>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</si>
  <si>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</si>
  <si>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</si>
  <si>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</si>
  <si>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车辆数量</t>
  </si>
  <si>
    <t>6辆</t>
  </si>
  <si>
    <t>质量指标</t>
  </si>
  <si>
    <t>车辆安全运行率</t>
  </si>
  <si>
    <t>工作质量达标率</t>
  </si>
  <si>
    <t>时效指标</t>
  </si>
  <si>
    <t>项目开始时间</t>
  </si>
  <si>
    <t>项目结束时间</t>
  </si>
  <si>
    <t>成本指标</t>
  </si>
  <si>
    <t>7.2万元</t>
  </si>
  <si>
    <t>车辆运行成本</t>
  </si>
  <si>
    <t>1.20万元/辆</t>
  </si>
  <si>
    <t>效益指标</t>
  </si>
  <si>
    <t>经济效益指标</t>
  </si>
  <si>
    <t>社会效益指标</t>
  </si>
  <si>
    <t>保障单位工作正常开展</t>
  </si>
  <si>
    <t>效果明显</t>
  </si>
  <si>
    <t>确保车辆人员安全出行</t>
  </si>
  <si>
    <t>生态效益指标</t>
  </si>
  <si>
    <t>可持续影响指标</t>
  </si>
  <si>
    <t>项目单位组织架构完整，人员定编健全</t>
  </si>
  <si>
    <t>保障项目实施的可持续性</t>
  </si>
  <si>
    <t>项目持续期限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</si>
  <si>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年</t>
    </r>
  </si>
  <si>
    <t>1年</t>
  </si>
  <si>
    <t>满意度指标</t>
  </si>
  <si>
    <t>服务对象满意度指标</t>
  </si>
  <si>
    <t>工作人员满意度</t>
  </si>
  <si>
    <r>
      <rPr>
        <sz val="10"/>
        <color theme="1"/>
        <rFont val="宋体"/>
        <charset val="134"/>
      </rPr>
      <t>≥</t>
    </r>
    <r>
      <rPr>
        <sz val="10"/>
        <color theme="1"/>
        <rFont val="宋体"/>
        <charset val="134"/>
      </rPr>
      <t>92%</t>
    </r>
  </si>
  <si>
    <t>总分</t>
  </si>
  <si>
    <t>法律援助经费</t>
  </si>
  <si>
    <t>积极开展“严打”、“扫黑除恶”工作一刻不放松，使帮扶对象切实感受到法律的公正、政府的关怀、社会的温暖，让老百姓活的更有尊严。持续加大宣传力度、提升人民群众法律知识，2020年度计划开展法律援助不少于300次。</t>
  </si>
  <si>
    <t>项目正在实施中，项目资金已支付5万元。使帮扶对象切实感受到了法律的公正、政府的关怀、社会的温暖，让老百姓活的更有尊严。持续加大宣传力度、提升人民群众法律知识。</t>
  </si>
  <si>
    <t>法律援助次数</t>
  </si>
  <si>
    <t>≥300次</t>
  </si>
  <si>
    <t>300次</t>
  </si>
  <si>
    <t>法律援助覆盖率</t>
  </si>
  <si>
    <t>≥98%</t>
  </si>
  <si>
    <t>资金使用合规率</t>
  </si>
  <si>
    <t>项目预算控制数</t>
  </si>
  <si>
    <t>5.00万元</t>
  </si>
  <si>
    <t>法律暖助成本</t>
  </si>
  <si>
    <t>160元/次</t>
  </si>
  <si>
    <t>提升人民群众法律知识知晓度</t>
  </si>
  <si>
    <t>有效提高</t>
  </si>
  <si>
    <t>使帮扶对象切实感受到法律的公正、政府的关怀、社会的温暖</t>
  </si>
  <si>
    <t>帮扶对象满意度</t>
  </si>
  <si>
    <t>≥92%</t>
  </si>
  <si>
    <t>普法宣传</t>
  </si>
  <si>
    <t>提高全民民族法治素养和道德素质，增强法治文化的引导力、传播力和影向力。2020年度计划开展普法宣传不少于700次。</t>
  </si>
  <si>
    <t>项目已按计划实施完毕，项目资金已足额支付。增强了法治文化的引导力、传播力和影向力。</t>
  </si>
  <si>
    <t>普法宣传次数</t>
  </si>
  <si>
    <r>
      <rPr>
        <sz val="10"/>
        <color theme="1"/>
        <rFont val="宋体"/>
        <charset val="134"/>
      </rPr>
      <t>≥</t>
    </r>
    <r>
      <rPr>
        <sz val="10"/>
        <color theme="1"/>
        <rFont val="宋体"/>
        <charset val="134"/>
      </rPr>
      <t>700</t>
    </r>
    <r>
      <rPr>
        <sz val="10"/>
        <color theme="1"/>
        <rFont val="宋体"/>
        <charset val="134"/>
      </rPr>
      <t>次</t>
    </r>
  </si>
  <si>
    <r>
      <rPr>
        <sz val="10"/>
        <color theme="1"/>
        <rFont val="宋体"/>
        <charset val="134"/>
      </rPr>
      <t>700</t>
    </r>
    <r>
      <rPr>
        <sz val="10"/>
        <color theme="1"/>
        <rFont val="宋体"/>
        <charset val="134"/>
      </rPr>
      <t>次</t>
    </r>
  </si>
  <si>
    <t>宣传覆盖率</t>
  </si>
  <si>
    <t>普法宣传经费</t>
  </si>
  <si>
    <r>
      <rPr>
        <sz val="10"/>
        <color theme="1"/>
        <rFont val="宋体"/>
        <charset val="134"/>
      </rPr>
      <t>3.00</t>
    </r>
    <r>
      <rPr>
        <sz val="10"/>
        <color theme="1"/>
        <rFont val="宋体"/>
        <charset val="134"/>
      </rPr>
      <t>万元</t>
    </r>
  </si>
  <si>
    <t>普法宣传成本</t>
  </si>
  <si>
    <r>
      <rPr>
        <sz val="10"/>
        <color theme="1"/>
        <rFont val="宋体"/>
        <charset val="134"/>
      </rPr>
      <t>43</t>
    </r>
    <r>
      <rPr>
        <sz val="10"/>
        <color theme="1"/>
        <rFont val="宋体"/>
        <charset val="134"/>
      </rPr>
      <t>元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次</t>
    </r>
  </si>
  <si>
    <t>提高全民民族法治素养和道德素质</t>
  </si>
  <si>
    <t>有所提高</t>
  </si>
  <si>
    <t>增强法治文化的引导力、传播力和影响力</t>
  </si>
  <si>
    <t>有所增强</t>
  </si>
  <si>
    <t>受益群众满意度</t>
  </si>
  <si>
    <t>人民调解</t>
  </si>
  <si>
    <t>有利于提高人民调解员的能力素质，有利于推动基层人民调解委员会规范化建设，有利于促进社会和谐稳定。2020年度计划开展人民调解不少于400次，人民调解调解成本每次250元。</t>
  </si>
  <si>
    <t>项目正在实施中，项目资金已支付10万元。提高了人民调解员的能力素质，有利于推动基层人民调解委员会规范化建设，有利于促进社会和谐稳定。</t>
  </si>
  <si>
    <t>全年人民调解次数</t>
  </si>
  <si>
    <r>
      <rPr>
        <sz val="10"/>
        <color theme="1"/>
        <rFont val="宋体"/>
        <charset val="134"/>
      </rPr>
      <t>≥</t>
    </r>
    <r>
      <rPr>
        <sz val="10"/>
        <color theme="1"/>
        <rFont val="宋体"/>
        <charset val="134"/>
      </rPr>
      <t>400</t>
    </r>
    <r>
      <rPr>
        <sz val="10"/>
        <color theme="1"/>
        <rFont val="宋体"/>
        <charset val="134"/>
      </rPr>
      <t>次</t>
    </r>
  </si>
  <si>
    <r>
      <rPr>
        <sz val="10"/>
        <color theme="1"/>
        <rFont val="宋体"/>
        <charset val="134"/>
      </rPr>
      <t>400</t>
    </r>
    <r>
      <rPr>
        <sz val="10"/>
        <color theme="1"/>
        <rFont val="宋体"/>
        <charset val="134"/>
      </rPr>
      <t>次</t>
    </r>
  </si>
  <si>
    <t>人民调解工作规范率</t>
  </si>
  <si>
    <t>人民调解经费</t>
  </si>
  <si>
    <r>
      <rPr>
        <sz val="10"/>
        <color theme="1"/>
        <rFont val="宋体"/>
        <charset val="134"/>
      </rPr>
      <t>10</t>
    </r>
    <r>
      <rPr>
        <sz val="10"/>
        <color theme="1"/>
        <rFont val="宋体"/>
        <charset val="134"/>
      </rPr>
      <t>万元</t>
    </r>
  </si>
  <si>
    <t>全年人民调解成本</t>
  </si>
  <si>
    <r>
      <rPr>
        <sz val="10"/>
        <color theme="1"/>
        <rFont val="宋体"/>
        <charset val="134"/>
      </rPr>
      <t>250</t>
    </r>
    <r>
      <rPr>
        <sz val="10"/>
        <color theme="1"/>
        <rFont val="宋体"/>
        <charset val="134"/>
      </rPr>
      <t>元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次</t>
    </r>
  </si>
  <si>
    <t>推动基层人民调解委员会规范化建设</t>
  </si>
  <si>
    <t>有所推动</t>
  </si>
  <si>
    <t>有所提升</t>
  </si>
  <si>
    <t>项目持续发挥作用的期限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</si>
</sst>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#,##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2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18" fillId="0" borderId="21" applyNumberFormat="0" applyFill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17" fillId="0" borderId="2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2" borderId="24" applyNumberFormat="0" applyAlignment="0" applyProtection="0">
      <alignment vertical="center"/>
    </xf>
    <xf numFmtId="0" fontId="15" fillId="12" borderId="19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9" fontId="1" fillId="2" borderId="1" xfId="1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6" fontId="1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6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10" xfId="53" applyNumberFormat="1" applyFont="1" applyFill="1" applyBorder="1" applyAlignment="1" applyProtection="1">
      <alignment horizontal="center" vertical="center" wrapText="1"/>
    </xf>
    <xf numFmtId="0" fontId="4" fillId="0" borderId="13" xfId="53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1" xfId="54" applyFont="1" applyFill="1" applyBorder="1" applyAlignment="1">
      <alignment horizontal="center" vertical="center" wrapText="1"/>
    </xf>
    <xf numFmtId="9" fontId="7" fillId="0" borderId="1" xfId="54" applyNumberFormat="1" applyFont="1" applyBorder="1" applyAlignment="1">
      <alignment horizontal="center" vertical="center" wrapText="1"/>
    </xf>
    <xf numFmtId="9" fontId="7" fillId="0" borderId="10" xfId="19" applyNumberFormat="1" applyFont="1" applyBorder="1" applyAlignment="1">
      <alignment horizontal="center" vertical="center" wrapText="1"/>
    </xf>
    <xf numFmtId="9" fontId="8" fillId="0" borderId="16" xfId="11" applyFont="1" applyBorder="1" applyAlignment="1">
      <alignment horizontal="center" vertical="center" wrapText="1"/>
    </xf>
    <xf numFmtId="0" fontId="8" fillId="0" borderId="16" xfId="21" applyFont="1" applyBorder="1" applyAlignment="1">
      <alignment horizontal="center" vertical="center" wrapText="1"/>
    </xf>
    <xf numFmtId="9" fontId="8" fillId="0" borderId="16" xfId="21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7" fillId="0" borderId="1" xfId="51" applyFont="1" applyBorder="1" applyAlignment="1">
      <alignment horizontal="center" vertical="center" wrapText="1"/>
    </xf>
    <xf numFmtId="9" fontId="7" fillId="0" borderId="1" xfId="51" applyNumberFormat="1" applyFont="1" applyBorder="1" applyAlignment="1">
      <alignment horizontal="center" vertical="center" wrapText="1"/>
    </xf>
    <xf numFmtId="31" fontId="1" fillId="2" borderId="1" xfId="0" applyNumberFormat="1" applyFont="1" applyFill="1" applyBorder="1" applyAlignment="1">
      <alignment horizontal="center" vertical="center" wrapText="1"/>
    </xf>
    <xf numFmtId="31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0" xfId="51" applyFont="1" applyBorder="1" applyAlignment="1">
      <alignment horizontal="center" vertical="center" wrapText="1"/>
    </xf>
    <xf numFmtId="0" fontId="8" fillId="0" borderId="16" xfId="51" applyFont="1" applyBorder="1" applyAlignment="1">
      <alignment horizontal="center" vertical="center" wrapText="1"/>
    </xf>
    <xf numFmtId="9" fontId="8" fillId="0" borderId="16" xfId="51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18" sqref="C18:C19"/>
    </sheetView>
  </sheetViews>
  <sheetFormatPr defaultColWidth="9" defaultRowHeight="13.5"/>
  <cols>
    <col min="1" max="2" width="6.44166666666667" style="1" customWidth="1"/>
    <col min="3" max="3" width="18.225" style="1" customWidth="1"/>
    <col min="4" max="4" width="10.775" style="1" customWidth="1"/>
    <col min="5" max="5" width="11.3333333333333" style="1" customWidth="1"/>
    <col min="6" max="6" width="5.89166666666667" style="1" customWidth="1"/>
    <col min="7" max="7" width="14.4416666666667" style="1" customWidth="1"/>
    <col min="8" max="8" width="16.4416666666667" style="1" customWidth="1"/>
    <col min="9" max="9" width="4.55" style="1" customWidth="1"/>
    <col min="10" max="10" width="5.89166666666667" style="1" customWidth="1"/>
    <col min="11" max="11" width="5.10833333333333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6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7"/>
    </row>
    <row r="3" s="2" customFormat="1" ht="16.05" customHeight="1" spans="1:15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</row>
    <row r="4" s="2" customFormat="1" ht="16.05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38"/>
    </row>
    <row r="5" s="2" customFormat="1" ht="16.05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8"/>
    </row>
    <row r="6" s="2" customFormat="1" ht="16.05" customHeight="1" spans="1:15">
      <c r="A6" s="10"/>
      <c r="B6" s="11"/>
      <c r="C6" s="49" t="s">
        <v>14</v>
      </c>
      <c r="D6" s="49"/>
      <c r="E6" s="14">
        <v>7.2</v>
      </c>
      <c r="F6" s="14">
        <v>7.2</v>
      </c>
      <c r="G6" s="14"/>
      <c r="H6" s="14">
        <v>7.2</v>
      </c>
      <c r="I6" s="14"/>
      <c r="J6" s="5">
        <v>10</v>
      </c>
      <c r="K6" s="5"/>
      <c r="L6" s="39">
        <f>IFERROR(H6/F6,"")</f>
        <v>1</v>
      </c>
      <c r="M6" s="39"/>
      <c r="N6" s="5">
        <f>IFERROR(L6*J6,"")</f>
        <v>10</v>
      </c>
      <c r="O6" s="40"/>
    </row>
    <row r="7" s="2" customFormat="1" ht="16.05" customHeight="1" spans="1:15">
      <c r="A7" s="10"/>
      <c r="B7" s="11"/>
      <c r="C7" s="5" t="s">
        <v>15</v>
      </c>
      <c r="D7" s="5"/>
      <c r="E7" s="14">
        <v>7.2</v>
      </c>
      <c r="F7" s="14">
        <v>7.2</v>
      </c>
      <c r="G7" s="14"/>
      <c r="H7" s="14">
        <v>7.2</v>
      </c>
      <c r="I7" s="14"/>
      <c r="J7" s="5" t="s">
        <v>16</v>
      </c>
      <c r="K7" s="5"/>
      <c r="L7" s="39">
        <f>IFERROR(H7/F7,"")</f>
        <v>1</v>
      </c>
      <c r="M7" s="39"/>
      <c r="N7" s="5" t="s">
        <v>16</v>
      </c>
      <c r="O7" s="40"/>
    </row>
    <row r="8" s="2" customFormat="1" ht="16.05" customHeight="1" spans="1:15">
      <c r="A8" s="15"/>
      <c r="B8" s="16"/>
      <c r="C8" s="50" t="s">
        <v>17</v>
      </c>
      <c r="D8" s="50"/>
      <c r="E8" s="14"/>
      <c r="F8" s="14"/>
      <c r="G8" s="14"/>
      <c r="H8" s="14"/>
      <c r="I8" s="14"/>
      <c r="J8" s="5" t="s">
        <v>16</v>
      </c>
      <c r="K8" s="5"/>
      <c r="L8" s="39" t="str">
        <f>IFERROR(H8/F8,"")</f>
        <v/>
      </c>
      <c r="M8" s="39"/>
      <c r="N8" s="5" t="s">
        <v>16</v>
      </c>
      <c r="O8" s="40"/>
    </row>
    <row r="9" s="2" customFormat="1" ht="16.05" customHeight="1" spans="1:15">
      <c r="A9" s="19"/>
      <c r="B9" s="19"/>
      <c r="C9" s="50" t="s">
        <v>18</v>
      </c>
      <c r="D9" s="50"/>
      <c r="E9" s="14"/>
      <c r="F9" s="14"/>
      <c r="G9" s="14"/>
      <c r="H9" s="14"/>
      <c r="I9" s="14"/>
      <c r="J9" s="5" t="s">
        <v>16</v>
      </c>
      <c r="K9" s="5"/>
      <c r="L9" s="39" t="str">
        <f>IFERROR(H9/F9,"")</f>
        <v/>
      </c>
      <c r="M9" s="39"/>
      <c r="N9" s="5" t="s">
        <v>16</v>
      </c>
      <c r="O9" s="40"/>
    </row>
    <row r="10" s="2" customFormat="1" ht="16.05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8"/>
    </row>
    <row r="11" s="2" customFormat="1" ht="64" customHeight="1" spans="1:15">
      <c r="A11" s="5"/>
      <c r="B11" s="20" t="s">
        <v>22</v>
      </c>
      <c r="C11" s="20"/>
      <c r="D11" s="20"/>
      <c r="E11" s="20"/>
      <c r="F11" s="20"/>
      <c r="G11" s="20"/>
      <c r="H11" s="20" t="s">
        <v>23</v>
      </c>
      <c r="I11" s="20"/>
      <c r="J11" s="20"/>
      <c r="K11" s="20"/>
      <c r="L11" s="20"/>
      <c r="M11" s="20"/>
      <c r="N11" s="20"/>
      <c r="O11" s="41"/>
    </row>
    <row r="12" s="2" customFormat="1" ht="16.05" customHeight="1" spans="1:15">
      <c r="A12" s="21" t="s">
        <v>24</v>
      </c>
      <c r="B12" s="21" t="s">
        <v>25</v>
      </c>
      <c r="C12" s="21" t="s">
        <v>26</v>
      </c>
      <c r="D12" s="6" t="s">
        <v>27</v>
      </c>
      <c r="E12" s="22"/>
      <c r="F12" s="7"/>
      <c r="G12" s="21" t="s">
        <v>28</v>
      </c>
      <c r="H12" s="21" t="s">
        <v>29</v>
      </c>
      <c r="I12" s="6" t="s">
        <v>11</v>
      </c>
      <c r="J12" s="7"/>
      <c r="K12" s="6" t="s">
        <v>13</v>
      </c>
      <c r="L12" s="7"/>
      <c r="M12" s="6" t="s">
        <v>30</v>
      </c>
      <c r="N12" s="7"/>
      <c r="O12" s="38"/>
    </row>
    <row r="13" s="2" customFormat="1" ht="16.05" customHeight="1" spans="1:15">
      <c r="A13" s="23"/>
      <c r="B13" s="24"/>
      <c r="C13" s="24"/>
      <c r="D13" s="15"/>
      <c r="E13" s="25"/>
      <c r="F13" s="16"/>
      <c r="G13" s="24"/>
      <c r="H13" s="24"/>
      <c r="I13" s="15"/>
      <c r="J13" s="16"/>
      <c r="K13" s="15"/>
      <c r="L13" s="16"/>
      <c r="M13" s="15"/>
      <c r="N13" s="16"/>
      <c r="O13" s="38"/>
    </row>
    <row r="14" s="2" customFormat="1" ht="16.05" customHeight="1" spans="1:15">
      <c r="A14" s="23"/>
      <c r="B14" s="21" t="s">
        <v>31</v>
      </c>
      <c r="C14" s="53" t="s">
        <v>32</v>
      </c>
      <c r="D14" s="54" t="s">
        <v>33</v>
      </c>
      <c r="E14" s="55"/>
      <c r="F14" s="56"/>
      <c r="G14" s="5" t="s">
        <v>34</v>
      </c>
      <c r="H14" s="64" t="s">
        <v>34</v>
      </c>
      <c r="I14" s="8">
        <v>6</v>
      </c>
      <c r="J14" s="9"/>
      <c r="K14" s="8">
        <v>6</v>
      </c>
      <c r="L14" s="9"/>
      <c r="M14" s="8"/>
      <c r="N14" s="9"/>
      <c r="O14" s="38"/>
    </row>
    <row r="15" s="2" customFormat="1" ht="16.05" customHeight="1" spans="1:15">
      <c r="A15" s="23"/>
      <c r="B15" s="23"/>
      <c r="C15" s="21" t="s">
        <v>35</v>
      </c>
      <c r="D15" s="54" t="s">
        <v>36</v>
      </c>
      <c r="E15" s="55"/>
      <c r="F15" s="56"/>
      <c r="G15" s="30">
        <v>1</v>
      </c>
      <c r="H15" s="65">
        <v>1</v>
      </c>
      <c r="I15" s="8">
        <v>6</v>
      </c>
      <c r="J15" s="9"/>
      <c r="K15" s="8">
        <v>6</v>
      </c>
      <c r="L15" s="9"/>
      <c r="M15" s="8"/>
      <c r="N15" s="9"/>
      <c r="O15" s="38"/>
    </row>
    <row r="16" s="2" customFormat="1" ht="16.05" customHeight="1" spans="1:15">
      <c r="A16" s="23"/>
      <c r="B16" s="23"/>
      <c r="C16" s="23"/>
      <c r="D16" s="54" t="s">
        <v>37</v>
      </c>
      <c r="E16" s="55"/>
      <c r="F16" s="56"/>
      <c r="G16" s="30">
        <v>1</v>
      </c>
      <c r="H16" s="65">
        <v>1</v>
      </c>
      <c r="I16" s="8">
        <v>6</v>
      </c>
      <c r="J16" s="9"/>
      <c r="K16" s="8">
        <v>6</v>
      </c>
      <c r="L16" s="9"/>
      <c r="M16" s="8"/>
      <c r="N16" s="9"/>
      <c r="O16" s="38"/>
    </row>
    <row r="17" s="2" customFormat="1" ht="16.05" customHeight="1" spans="1:15">
      <c r="A17" s="23"/>
      <c r="B17" s="23"/>
      <c r="C17" s="24"/>
      <c r="D17" s="54" t="s">
        <v>37</v>
      </c>
      <c r="E17" s="55"/>
      <c r="F17" s="56"/>
      <c r="G17" s="30">
        <v>1</v>
      </c>
      <c r="H17" s="65">
        <v>1</v>
      </c>
      <c r="I17" s="8">
        <v>6</v>
      </c>
      <c r="J17" s="9"/>
      <c r="K17" s="8">
        <v>6</v>
      </c>
      <c r="L17" s="9"/>
      <c r="M17" s="8"/>
      <c r="N17" s="9"/>
      <c r="O17" s="38"/>
    </row>
    <row r="18" s="2" customFormat="1" ht="16.05" customHeight="1" spans="1:15">
      <c r="A18" s="23"/>
      <c r="B18" s="23"/>
      <c r="C18" s="21" t="s">
        <v>38</v>
      </c>
      <c r="D18" s="54" t="s">
        <v>39</v>
      </c>
      <c r="E18" s="55"/>
      <c r="F18" s="56"/>
      <c r="G18" s="66">
        <v>43831</v>
      </c>
      <c r="H18" s="67">
        <v>43831</v>
      </c>
      <c r="I18" s="8">
        <v>7</v>
      </c>
      <c r="J18" s="9"/>
      <c r="K18" s="8">
        <v>7</v>
      </c>
      <c r="L18" s="9"/>
      <c r="M18" s="8"/>
      <c r="N18" s="9"/>
      <c r="O18" s="38"/>
    </row>
    <row r="19" s="2" customFormat="1" ht="16.05" customHeight="1" spans="1:15">
      <c r="A19" s="23"/>
      <c r="B19" s="23"/>
      <c r="C19" s="24"/>
      <c r="D19" s="54" t="s">
        <v>40</v>
      </c>
      <c r="E19" s="55"/>
      <c r="F19" s="56"/>
      <c r="G19" s="67">
        <v>44195</v>
      </c>
      <c r="H19" s="67">
        <v>44195</v>
      </c>
      <c r="I19" s="8">
        <v>7</v>
      </c>
      <c r="J19" s="9"/>
      <c r="K19" s="8">
        <v>7</v>
      </c>
      <c r="L19" s="9"/>
      <c r="M19" s="8"/>
      <c r="N19" s="9"/>
      <c r="O19" s="38"/>
    </row>
    <row r="20" s="2" customFormat="1" ht="16.05" customHeight="1" spans="1:15">
      <c r="A20" s="23"/>
      <c r="B20" s="23"/>
      <c r="C20" s="21" t="s">
        <v>41</v>
      </c>
      <c r="D20" s="54" t="s">
        <v>3</v>
      </c>
      <c r="E20" s="55"/>
      <c r="F20" s="56"/>
      <c r="G20" s="68" t="s">
        <v>42</v>
      </c>
      <c r="H20" s="68" t="s">
        <v>42</v>
      </c>
      <c r="I20" s="8">
        <v>6</v>
      </c>
      <c r="J20" s="9"/>
      <c r="K20" s="8">
        <v>6</v>
      </c>
      <c r="L20" s="9"/>
      <c r="M20" s="8"/>
      <c r="N20" s="9"/>
      <c r="O20" s="42"/>
    </row>
    <row r="21" s="2" customFormat="1" ht="16.05" customHeight="1" spans="1:15">
      <c r="A21" s="23"/>
      <c r="B21" s="24"/>
      <c r="C21" s="24"/>
      <c r="D21" s="54" t="s">
        <v>43</v>
      </c>
      <c r="E21" s="55"/>
      <c r="F21" s="56"/>
      <c r="G21" s="69" t="s">
        <v>44</v>
      </c>
      <c r="H21" s="69" t="s">
        <v>44</v>
      </c>
      <c r="I21" s="8">
        <v>6</v>
      </c>
      <c r="J21" s="9"/>
      <c r="K21" s="8">
        <v>6</v>
      </c>
      <c r="L21" s="9"/>
      <c r="M21" s="8"/>
      <c r="N21" s="9"/>
      <c r="O21" s="38"/>
    </row>
    <row r="22" s="2" customFormat="1" ht="16.05" customHeight="1" spans="1:15">
      <c r="A22" s="23"/>
      <c r="B22" s="21" t="s">
        <v>45</v>
      </c>
      <c r="C22" s="5" t="s">
        <v>46</v>
      </c>
      <c r="D22" s="31"/>
      <c r="E22" s="32"/>
      <c r="F22" s="33"/>
      <c r="G22" s="5"/>
      <c r="H22" s="60"/>
      <c r="I22" s="8"/>
      <c r="J22" s="9"/>
      <c r="K22" s="8"/>
      <c r="L22" s="9"/>
      <c r="M22" s="8"/>
      <c r="N22" s="9"/>
      <c r="O22" s="38"/>
    </row>
    <row r="23" s="2" customFormat="1" ht="16.05" customHeight="1" spans="1:15">
      <c r="A23" s="23"/>
      <c r="B23" s="23"/>
      <c r="C23" s="23" t="s">
        <v>47</v>
      </c>
      <c r="D23" s="31" t="s">
        <v>48</v>
      </c>
      <c r="E23" s="32"/>
      <c r="F23" s="33"/>
      <c r="G23" s="5" t="s">
        <v>49</v>
      </c>
      <c r="H23" s="60">
        <v>0.9</v>
      </c>
      <c r="I23" s="8">
        <v>7</v>
      </c>
      <c r="J23" s="9"/>
      <c r="K23" s="8">
        <f>7*0.9</f>
        <v>6.3</v>
      </c>
      <c r="L23" s="9"/>
      <c r="M23" s="8"/>
      <c r="N23" s="9"/>
      <c r="O23" s="38"/>
    </row>
    <row r="24" s="2" customFormat="1" ht="16.05" customHeight="1" spans="1:15">
      <c r="A24" s="23"/>
      <c r="B24" s="23"/>
      <c r="C24" s="24"/>
      <c r="D24" s="31" t="s">
        <v>50</v>
      </c>
      <c r="E24" s="32"/>
      <c r="F24" s="33"/>
      <c r="G24" s="5" t="s">
        <v>49</v>
      </c>
      <c r="H24" s="60">
        <v>0.9</v>
      </c>
      <c r="I24" s="72">
        <v>7</v>
      </c>
      <c r="J24" s="9"/>
      <c r="K24" s="8">
        <f>7*0.9</f>
        <v>6.3</v>
      </c>
      <c r="L24" s="9"/>
      <c r="M24" s="8"/>
      <c r="N24" s="9"/>
      <c r="O24" s="38"/>
    </row>
    <row r="25" s="2" customFormat="1" ht="16.05" customHeight="1" spans="1:15">
      <c r="A25" s="23"/>
      <c r="B25" s="23"/>
      <c r="C25" s="5" t="s">
        <v>51</v>
      </c>
      <c r="D25" s="31"/>
      <c r="E25" s="32"/>
      <c r="F25" s="33"/>
      <c r="G25" s="5"/>
      <c r="H25" s="70"/>
      <c r="I25" s="8"/>
      <c r="J25" s="9"/>
      <c r="K25" s="8"/>
      <c r="L25" s="9"/>
      <c r="M25" s="8"/>
      <c r="N25" s="9"/>
      <c r="O25" s="38"/>
    </row>
    <row r="26" s="2" customFormat="1" ht="27.1" customHeight="1" spans="1:15">
      <c r="A26" s="23"/>
      <c r="B26" s="23"/>
      <c r="C26" s="21" t="s">
        <v>52</v>
      </c>
      <c r="D26" s="31" t="s">
        <v>53</v>
      </c>
      <c r="E26" s="32"/>
      <c r="F26" s="33"/>
      <c r="G26" s="5" t="s">
        <v>54</v>
      </c>
      <c r="H26" s="60">
        <v>0.95</v>
      </c>
      <c r="I26" s="8">
        <v>8</v>
      </c>
      <c r="J26" s="9"/>
      <c r="K26" s="8">
        <f>8*0.95</f>
        <v>7.6</v>
      </c>
      <c r="L26" s="9"/>
      <c r="M26" s="8"/>
      <c r="N26" s="9"/>
      <c r="O26" s="38"/>
    </row>
    <row r="27" s="2" customFormat="1" ht="16.05" customHeight="1" spans="1:15">
      <c r="A27" s="23"/>
      <c r="B27" s="23"/>
      <c r="C27" s="23"/>
      <c r="D27" s="31" t="s">
        <v>55</v>
      </c>
      <c r="E27" s="32"/>
      <c r="F27" s="33"/>
      <c r="G27" s="5" t="s">
        <v>56</v>
      </c>
      <c r="H27" s="70" t="s">
        <v>57</v>
      </c>
      <c r="I27" s="8">
        <v>8</v>
      </c>
      <c r="J27" s="9"/>
      <c r="K27" s="8">
        <v>8</v>
      </c>
      <c r="L27" s="9"/>
      <c r="M27" s="8"/>
      <c r="N27" s="9"/>
      <c r="O27" s="38"/>
    </row>
    <row r="28" s="2" customFormat="1" ht="22.4" customHeight="1" spans="1:15">
      <c r="A28" s="23"/>
      <c r="B28" s="21" t="s">
        <v>58</v>
      </c>
      <c r="C28" s="21" t="s">
        <v>59</v>
      </c>
      <c r="D28" s="31" t="s">
        <v>60</v>
      </c>
      <c r="E28" s="32"/>
      <c r="F28" s="33"/>
      <c r="G28" s="5" t="s">
        <v>61</v>
      </c>
      <c r="H28" s="71">
        <v>0.92</v>
      </c>
      <c r="I28" s="8">
        <v>10</v>
      </c>
      <c r="J28" s="9"/>
      <c r="K28" s="8">
        <v>10</v>
      </c>
      <c r="L28" s="9"/>
      <c r="M28" s="8"/>
      <c r="N28" s="9"/>
      <c r="O28" s="38"/>
    </row>
    <row r="29" s="2" customFormat="1" ht="16.05" customHeight="1" spans="1:15">
      <c r="A29" s="36" t="s">
        <v>62</v>
      </c>
      <c r="B29" s="36"/>
      <c r="C29" s="36"/>
      <c r="D29" s="36"/>
      <c r="E29" s="36"/>
      <c r="F29" s="36"/>
      <c r="G29" s="36"/>
      <c r="H29" s="36"/>
      <c r="I29" s="36">
        <v>100</v>
      </c>
      <c r="J29" s="36"/>
      <c r="K29" s="5">
        <f>SUM(K14:L28)+N6</f>
        <v>98.2</v>
      </c>
      <c r="L29" s="5"/>
      <c r="M29" s="19"/>
      <c r="N29" s="19"/>
      <c r="O29" s="38"/>
    </row>
    <row r="30" spans="15:15">
      <c r="O30" s="63"/>
    </row>
    <row r="31" spans="15:15">
      <c r="O31" s="63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5:C17"/>
    <mergeCell ref="C18:C19"/>
    <mergeCell ref="C20:C21"/>
    <mergeCell ref="C23:C24"/>
    <mergeCell ref="C26:C27"/>
    <mergeCell ref="G12:G13"/>
    <mergeCell ref="H12:H13"/>
    <mergeCell ref="O6:O9"/>
    <mergeCell ref="A5:B8"/>
    <mergeCell ref="I12:J13"/>
    <mergeCell ref="K12:L13"/>
    <mergeCell ref="M12:N13"/>
    <mergeCell ref="D12:F1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15" sqref="C15:C17"/>
    </sheetView>
  </sheetViews>
  <sheetFormatPr defaultColWidth="9" defaultRowHeight="13.5"/>
  <cols>
    <col min="1" max="2" width="7" style="48" customWidth="1"/>
    <col min="3" max="3" width="19.225" style="48" customWidth="1"/>
    <col min="4" max="4" width="7.44166666666667" style="48" customWidth="1"/>
    <col min="5" max="5" width="11.775" style="48" customWidth="1"/>
    <col min="6" max="6" width="5.89166666666667" style="48" customWidth="1"/>
    <col min="7" max="8" width="14.55" style="48" customWidth="1"/>
    <col min="9" max="9" width="6.225" style="48" customWidth="1"/>
    <col min="10" max="10" width="5.89166666666667" style="48" customWidth="1"/>
    <col min="11" max="12" width="6" style="48" customWidth="1"/>
    <col min="13" max="13" width="4.44166666666667" style="48" customWidth="1"/>
    <col min="14" max="14" width="6.65833333333333" style="48" customWidth="1"/>
    <col min="15" max="15" width="48.4416666666667" style="48" customWidth="1"/>
    <col min="16" max="16384" width="9" style="48"/>
  </cols>
  <sheetData>
    <row r="1" s="48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48" customFormat="1" ht="16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7"/>
    </row>
    <row r="3" s="2" customFormat="1" ht="16.05" customHeight="1" spans="1:15">
      <c r="A3" s="5" t="s">
        <v>2</v>
      </c>
      <c r="B3" s="5"/>
      <c r="C3" s="5" t="s">
        <v>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</row>
    <row r="4" s="2" customFormat="1" ht="16.05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38"/>
    </row>
    <row r="5" s="2" customFormat="1" ht="16.05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8"/>
    </row>
    <row r="6" s="2" customFormat="1" ht="16.05" customHeight="1" spans="1:15">
      <c r="A6" s="10"/>
      <c r="B6" s="11"/>
      <c r="C6" s="49" t="s">
        <v>14</v>
      </c>
      <c r="D6" s="49"/>
      <c r="E6" s="14">
        <v>5</v>
      </c>
      <c r="F6" s="14">
        <v>5</v>
      </c>
      <c r="G6" s="14"/>
      <c r="H6" s="14">
        <v>5</v>
      </c>
      <c r="I6" s="14"/>
      <c r="J6" s="5">
        <v>10</v>
      </c>
      <c r="K6" s="5"/>
      <c r="L6" s="39">
        <v>1</v>
      </c>
      <c r="M6" s="39"/>
      <c r="N6" s="5">
        <v>10</v>
      </c>
      <c r="O6" s="40"/>
    </row>
    <row r="7" s="2" customFormat="1" ht="16.05" customHeight="1" spans="1:15">
      <c r="A7" s="10"/>
      <c r="B7" s="11"/>
      <c r="C7" s="5" t="s">
        <v>15</v>
      </c>
      <c r="D7" s="5"/>
      <c r="E7" s="14">
        <v>5</v>
      </c>
      <c r="F7" s="14">
        <v>5</v>
      </c>
      <c r="G7" s="14"/>
      <c r="H7" s="14">
        <v>5</v>
      </c>
      <c r="I7" s="14"/>
      <c r="J7" s="5" t="s">
        <v>16</v>
      </c>
      <c r="K7" s="5"/>
      <c r="L7" s="39">
        <f t="shared" ref="L7:L9" si="0">IFERROR(H7/F7,"")</f>
        <v>1</v>
      </c>
      <c r="M7" s="39"/>
      <c r="N7" s="5" t="s">
        <v>16</v>
      </c>
      <c r="O7" s="40"/>
    </row>
    <row r="8" s="2" customFormat="1" ht="16.05" customHeight="1" spans="1:15">
      <c r="A8" s="15"/>
      <c r="B8" s="16"/>
      <c r="C8" s="50" t="s">
        <v>17</v>
      </c>
      <c r="D8" s="50"/>
      <c r="E8" s="14"/>
      <c r="F8" s="14"/>
      <c r="G8" s="14"/>
      <c r="H8" s="14"/>
      <c r="I8" s="14"/>
      <c r="J8" s="5" t="s">
        <v>16</v>
      </c>
      <c r="K8" s="5"/>
      <c r="L8" s="39" t="str">
        <f t="shared" si="0"/>
        <v/>
      </c>
      <c r="M8" s="39"/>
      <c r="N8" s="5" t="s">
        <v>16</v>
      </c>
      <c r="O8" s="40"/>
    </row>
    <row r="9" s="2" customFormat="1" ht="16.05" customHeight="1" spans="1:15">
      <c r="A9" s="19"/>
      <c r="B9" s="19"/>
      <c r="C9" s="50" t="s">
        <v>18</v>
      </c>
      <c r="D9" s="50"/>
      <c r="E9" s="14"/>
      <c r="F9" s="14"/>
      <c r="G9" s="14"/>
      <c r="H9" s="14"/>
      <c r="I9" s="14"/>
      <c r="J9" s="5" t="s">
        <v>16</v>
      </c>
      <c r="K9" s="5"/>
      <c r="L9" s="39" t="str">
        <f t="shared" si="0"/>
        <v/>
      </c>
      <c r="M9" s="39"/>
      <c r="N9" s="5" t="s">
        <v>16</v>
      </c>
      <c r="O9" s="40"/>
    </row>
    <row r="10" s="2" customFormat="1" ht="16.05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8"/>
    </row>
    <row r="11" s="2" customFormat="1" ht="61" customHeight="1" spans="1:15">
      <c r="A11" s="5"/>
      <c r="B11" s="20" t="s">
        <v>64</v>
      </c>
      <c r="C11" s="20"/>
      <c r="D11" s="20"/>
      <c r="E11" s="20"/>
      <c r="F11" s="20"/>
      <c r="G11" s="20"/>
      <c r="H11" s="20" t="s">
        <v>65</v>
      </c>
      <c r="I11" s="20"/>
      <c r="J11" s="20"/>
      <c r="K11" s="20"/>
      <c r="L11" s="20"/>
      <c r="M11" s="20"/>
      <c r="N11" s="20"/>
      <c r="O11" s="41"/>
    </row>
    <row r="12" s="2" customFormat="1" ht="16.05" customHeight="1" spans="1:15">
      <c r="A12" s="21" t="s">
        <v>24</v>
      </c>
      <c r="B12" s="21" t="s">
        <v>25</v>
      </c>
      <c r="C12" s="21" t="s">
        <v>26</v>
      </c>
      <c r="D12" s="6" t="s">
        <v>27</v>
      </c>
      <c r="E12" s="22"/>
      <c r="F12" s="7"/>
      <c r="G12" s="21" t="s">
        <v>28</v>
      </c>
      <c r="H12" s="51" t="s">
        <v>29</v>
      </c>
      <c r="I12" s="6" t="s">
        <v>11</v>
      </c>
      <c r="J12" s="7"/>
      <c r="K12" s="6" t="s">
        <v>13</v>
      </c>
      <c r="L12" s="7"/>
      <c r="M12" s="6" t="s">
        <v>30</v>
      </c>
      <c r="N12" s="7"/>
      <c r="O12" s="38"/>
    </row>
    <row r="13" s="2" customFormat="1" ht="32.1" customHeight="1" spans="1:15">
      <c r="A13" s="23"/>
      <c r="B13" s="24"/>
      <c r="C13" s="24"/>
      <c r="D13" s="15"/>
      <c r="E13" s="25"/>
      <c r="F13" s="16"/>
      <c r="G13" s="24"/>
      <c r="H13" s="52"/>
      <c r="I13" s="15"/>
      <c r="J13" s="16"/>
      <c r="K13" s="15"/>
      <c r="L13" s="16"/>
      <c r="M13" s="15"/>
      <c r="N13" s="16"/>
      <c r="O13" s="38"/>
    </row>
    <row r="14" s="2" customFormat="1" ht="21.05" customHeight="1" spans="1:15">
      <c r="A14" s="23"/>
      <c r="B14" s="21" t="s">
        <v>31</v>
      </c>
      <c r="C14" s="53" t="s">
        <v>32</v>
      </c>
      <c r="D14" s="54" t="s">
        <v>66</v>
      </c>
      <c r="E14" s="55"/>
      <c r="F14" s="56"/>
      <c r="G14" s="5" t="s">
        <v>67</v>
      </c>
      <c r="H14" s="57" t="s">
        <v>68</v>
      </c>
      <c r="I14" s="8">
        <v>6</v>
      </c>
      <c r="J14" s="9"/>
      <c r="K14" s="8">
        <v>6</v>
      </c>
      <c r="L14" s="9"/>
      <c r="M14" s="8"/>
      <c r="N14" s="9"/>
      <c r="O14" s="38"/>
    </row>
    <row r="15" s="2" customFormat="1" ht="21.05" customHeight="1" spans="1:15">
      <c r="A15" s="23"/>
      <c r="B15" s="23"/>
      <c r="C15" s="21" t="s">
        <v>35</v>
      </c>
      <c r="D15" s="54" t="s">
        <v>69</v>
      </c>
      <c r="E15" s="55"/>
      <c r="F15" s="56"/>
      <c r="G15" s="30" t="s">
        <v>70</v>
      </c>
      <c r="H15" s="58">
        <v>0.98</v>
      </c>
      <c r="I15" s="8">
        <v>6</v>
      </c>
      <c r="J15" s="9"/>
      <c r="K15" s="8">
        <v>6</v>
      </c>
      <c r="L15" s="9"/>
      <c r="M15" s="8"/>
      <c r="N15" s="9"/>
      <c r="O15" s="38"/>
    </row>
    <row r="16" s="2" customFormat="1" ht="21.05" customHeight="1" spans="1:15">
      <c r="A16" s="23"/>
      <c r="B16" s="23"/>
      <c r="C16" s="23"/>
      <c r="D16" s="54" t="s">
        <v>37</v>
      </c>
      <c r="E16" s="55"/>
      <c r="F16" s="56"/>
      <c r="G16" s="30">
        <v>1</v>
      </c>
      <c r="H16" s="58">
        <v>1</v>
      </c>
      <c r="I16" s="8">
        <v>6</v>
      </c>
      <c r="J16" s="9"/>
      <c r="K16" s="8">
        <v>6</v>
      </c>
      <c r="L16" s="9"/>
      <c r="M16" s="8"/>
      <c r="N16" s="9"/>
      <c r="O16" s="38"/>
    </row>
    <row r="17" s="2" customFormat="1" ht="21.05" customHeight="1" spans="1:15">
      <c r="A17" s="23"/>
      <c r="B17" s="23"/>
      <c r="C17" s="24"/>
      <c r="D17" s="54" t="s">
        <v>71</v>
      </c>
      <c r="E17" s="55"/>
      <c r="F17" s="56"/>
      <c r="G17" s="30">
        <v>1</v>
      </c>
      <c r="H17" s="58">
        <v>1</v>
      </c>
      <c r="I17" s="8">
        <v>6</v>
      </c>
      <c r="J17" s="9"/>
      <c r="K17" s="8">
        <v>6</v>
      </c>
      <c r="L17" s="9"/>
      <c r="M17" s="8"/>
      <c r="N17" s="9"/>
      <c r="O17" s="38"/>
    </row>
    <row r="18" s="2" customFormat="1" ht="21.05" customHeight="1" spans="1:15">
      <c r="A18" s="23"/>
      <c r="B18" s="23"/>
      <c r="C18" s="21" t="s">
        <v>38</v>
      </c>
      <c r="D18" s="54" t="s">
        <v>39</v>
      </c>
      <c r="E18" s="55"/>
      <c r="F18" s="56"/>
      <c r="G18" s="34">
        <v>43831</v>
      </c>
      <c r="H18" s="34">
        <v>43831</v>
      </c>
      <c r="I18" s="8">
        <v>6</v>
      </c>
      <c r="J18" s="9"/>
      <c r="K18" s="8">
        <v>6</v>
      </c>
      <c r="L18" s="9"/>
      <c r="M18" s="8"/>
      <c r="N18" s="9"/>
      <c r="O18" s="38"/>
    </row>
    <row r="19" s="2" customFormat="1" ht="21.05" customHeight="1" spans="1:15">
      <c r="A19" s="23"/>
      <c r="B19" s="23"/>
      <c r="C19" s="24"/>
      <c r="D19" s="54" t="s">
        <v>40</v>
      </c>
      <c r="E19" s="55"/>
      <c r="F19" s="56"/>
      <c r="G19" s="34">
        <v>44196</v>
      </c>
      <c r="H19" s="34">
        <v>44196</v>
      </c>
      <c r="I19" s="8">
        <v>6</v>
      </c>
      <c r="J19" s="9"/>
      <c r="K19" s="8">
        <v>6</v>
      </c>
      <c r="L19" s="9"/>
      <c r="M19" s="8"/>
      <c r="N19" s="9"/>
      <c r="O19" s="38"/>
    </row>
    <row r="20" s="2" customFormat="1" ht="21.05" customHeight="1" spans="1:15">
      <c r="A20" s="23"/>
      <c r="B20" s="23"/>
      <c r="C20" s="21" t="s">
        <v>41</v>
      </c>
      <c r="D20" s="54" t="s">
        <v>72</v>
      </c>
      <c r="E20" s="55"/>
      <c r="F20" s="56"/>
      <c r="G20" s="34" t="s">
        <v>73</v>
      </c>
      <c r="H20" s="34" t="s">
        <v>73</v>
      </c>
      <c r="I20" s="8">
        <v>7</v>
      </c>
      <c r="J20" s="9"/>
      <c r="K20" s="8">
        <v>7</v>
      </c>
      <c r="L20" s="9"/>
      <c r="M20" s="8"/>
      <c r="N20" s="9"/>
      <c r="O20" s="42"/>
    </row>
    <row r="21" s="2" customFormat="1" ht="21.05" customHeight="1" spans="1:15">
      <c r="A21" s="23"/>
      <c r="B21" s="24"/>
      <c r="C21" s="24"/>
      <c r="D21" s="54" t="s">
        <v>74</v>
      </c>
      <c r="E21" s="55"/>
      <c r="F21" s="56"/>
      <c r="G21" s="5" t="s">
        <v>75</v>
      </c>
      <c r="H21" s="5" t="s">
        <v>75</v>
      </c>
      <c r="I21" s="8">
        <v>7</v>
      </c>
      <c r="J21" s="9"/>
      <c r="K21" s="8">
        <v>7</v>
      </c>
      <c r="L21" s="9"/>
      <c r="M21" s="8"/>
      <c r="N21" s="9"/>
      <c r="O21" s="38"/>
    </row>
    <row r="22" s="2" customFormat="1" ht="21.05" customHeight="1" spans="1:15">
      <c r="A22" s="23"/>
      <c r="B22" s="21" t="s">
        <v>45</v>
      </c>
      <c r="C22" s="5" t="s">
        <v>46</v>
      </c>
      <c r="D22" s="31"/>
      <c r="E22" s="32"/>
      <c r="F22" s="33"/>
      <c r="G22" s="5"/>
      <c r="H22" s="21"/>
      <c r="I22" s="8"/>
      <c r="J22" s="9"/>
      <c r="K22" s="8"/>
      <c r="L22" s="9"/>
      <c r="M22" s="8"/>
      <c r="N22" s="9"/>
      <c r="O22" s="38"/>
    </row>
    <row r="23" s="2" customFormat="1" ht="21.05" customHeight="1" spans="1:15">
      <c r="A23" s="23"/>
      <c r="B23" s="23"/>
      <c r="C23" s="5" t="s">
        <v>51</v>
      </c>
      <c r="D23" s="31"/>
      <c r="E23" s="32"/>
      <c r="F23" s="33"/>
      <c r="G23" s="5"/>
      <c r="H23" s="21"/>
      <c r="I23" s="8"/>
      <c r="J23" s="9"/>
      <c r="K23" s="8"/>
      <c r="L23" s="9"/>
      <c r="M23" s="8"/>
      <c r="N23" s="9"/>
      <c r="O23" s="38"/>
    </row>
    <row r="24" s="2" customFormat="1" ht="25.9" customHeight="1" spans="1:15">
      <c r="A24" s="23"/>
      <c r="B24" s="23"/>
      <c r="C24" s="21" t="s">
        <v>47</v>
      </c>
      <c r="D24" s="31" t="s">
        <v>76</v>
      </c>
      <c r="E24" s="32"/>
      <c r="F24" s="33"/>
      <c r="G24" s="5" t="s">
        <v>77</v>
      </c>
      <c r="H24" s="59">
        <v>1</v>
      </c>
      <c r="I24" s="8">
        <v>8</v>
      </c>
      <c r="J24" s="9"/>
      <c r="K24" s="8">
        <v>8</v>
      </c>
      <c r="L24" s="9"/>
      <c r="M24" s="8"/>
      <c r="N24" s="9"/>
      <c r="O24" s="38"/>
    </row>
    <row r="25" s="2" customFormat="1" ht="25.9" customHeight="1" spans="1:15">
      <c r="A25" s="23"/>
      <c r="B25" s="23"/>
      <c r="C25" s="24"/>
      <c r="D25" s="31" t="s">
        <v>78</v>
      </c>
      <c r="E25" s="32"/>
      <c r="F25" s="33"/>
      <c r="G25" s="5" t="s">
        <v>49</v>
      </c>
      <c r="H25" s="60">
        <v>0.9</v>
      </c>
      <c r="I25" s="8">
        <v>8</v>
      </c>
      <c r="J25" s="9"/>
      <c r="K25" s="8">
        <f>0.9*8</f>
        <v>7.2</v>
      </c>
      <c r="L25" s="9"/>
      <c r="M25" s="8"/>
      <c r="N25" s="9"/>
      <c r="O25" s="38"/>
    </row>
    <row r="26" s="2" customFormat="1" ht="25.9" customHeight="1" spans="1:15">
      <c r="A26" s="23"/>
      <c r="B26" s="23"/>
      <c r="C26" s="21" t="s">
        <v>52</v>
      </c>
      <c r="D26" s="31" t="s">
        <v>53</v>
      </c>
      <c r="E26" s="32"/>
      <c r="F26" s="33"/>
      <c r="G26" s="5" t="s">
        <v>54</v>
      </c>
      <c r="H26" s="60">
        <v>0.9</v>
      </c>
      <c r="I26" s="8">
        <v>7</v>
      </c>
      <c r="J26" s="9"/>
      <c r="K26" s="8">
        <f>7*0.9</f>
        <v>6.3</v>
      </c>
      <c r="L26" s="9"/>
      <c r="M26" s="8"/>
      <c r="N26" s="9"/>
      <c r="O26" s="38"/>
    </row>
    <row r="27" s="2" customFormat="1" ht="25.9" customHeight="1" spans="1:15">
      <c r="A27" s="23"/>
      <c r="B27" s="24"/>
      <c r="C27" s="23"/>
      <c r="D27" s="31" t="s">
        <v>55</v>
      </c>
      <c r="E27" s="32"/>
      <c r="F27" s="33"/>
      <c r="G27" s="5" t="s">
        <v>57</v>
      </c>
      <c r="H27" s="61" t="s">
        <v>57</v>
      </c>
      <c r="I27" s="8">
        <v>7</v>
      </c>
      <c r="J27" s="9"/>
      <c r="K27" s="8">
        <v>7</v>
      </c>
      <c r="L27" s="9"/>
      <c r="M27" s="8"/>
      <c r="N27" s="9"/>
      <c r="O27" s="38"/>
    </row>
    <row r="28" s="2" customFormat="1" ht="25.9" customHeight="1" spans="1:15">
      <c r="A28" s="23"/>
      <c r="B28" s="21" t="s">
        <v>58</v>
      </c>
      <c r="C28" s="21" t="s">
        <v>59</v>
      </c>
      <c r="D28" s="31" t="s">
        <v>79</v>
      </c>
      <c r="E28" s="32"/>
      <c r="F28" s="33"/>
      <c r="G28" s="5" t="s">
        <v>80</v>
      </c>
      <c r="H28" s="62">
        <v>0.92</v>
      </c>
      <c r="I28" s="8">
        <v>10</v>
      </c>
      <c r="J28" s="9"/>
      <c r="K28" s="8">
        <v>10</v>
      </c>
      <c r="L28" s="9"/>
      <c r="M28" s="8"/>
      <c r="N28" s="9"/>
      <c r="O28" s="38"/>
    </row>
    <row r="29" s="2" customFormat="1" ht="21.05" customHeight="1" spans="1:15">
      <c r="A29" s="36" t="s">
        <v>62</v>
      </c>
      <c r="B29" s="36"/>
      <c r="C29" s="36"/>
      <c r="D29" s="36"/>
      <c r="E29" s="36"/>
      <c r="F29" s="36"/>
      <c r="G29" s="36"/>
      <c r="H29" s="36"/>
      <c r="I29" s="36">
        <v>100</v>
      </c>
      <c r="J29" s="36"/>
      <c r="K29" s="5">
        <v>98.5</v>
      </c>
      <c r="L29" s="5"/>
      <c r="M29" s="19"/>
      <c r="N29" s="19"/>
      <c r="O29" s="38"/>
    </row>
    <row r="30" s="48" customFormat="1" spans="15:15">
      <c r="O30" s="63"/>
    </row>
    <row r="31" s="48" customFormat="1" spans="15:15">
      <c r="O31" s="63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I22:J22"/>
    <mergeCell ref="K22:L22"/>
    <mergeCell ref="I23:J23"/>
    <mergeCell ref="K23:L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5:C17"/>
    <mergeCell ref="C18:C19"/>
    <mergeCell ref="C20:C21"/>
    <mergeCell ref="C24:C25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D15" sqref="D15:F15"/>
    </sheetView>
  </sheetViews>
  <sheetFormatPr defaultColWidth="9" defaultRowHeight="13.5"/>
  <cols>
    <col min="1" max="2" width="6.225" style="1" customWidth="1"/>
    <col min="3" max="3" width="19.3333333333333" style="1" customWidth="1"/>
    <col min="4" max="4" width="7.44166666666667" style="1" customWidth="1"/>
    <col min="5" max="5" width="11.775" style="1" customWidth="1"/>
    <col min="6" max="6" width="5.89166666666667" style="1" customWidth="1"/>
    <col min="7" max="8" width="13.8916666666667" style="1" customWidth="1"/>
    <col min="9" max="9" width="4.55" style="1" customWidth="1"/>
    <col min="10" max="10" width="5.89166666666667" style="1" customWidth="1"/>
    <col min="11" max="12" width="5.44166666666667" style="1" customWidth="1"/>
    <col min="13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6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7"/>
    </row>
    <row r="3" s="2" customFormat="1" ht="19.1" customHeight="1" spans="1:15">
      <c r="A3" s="5" t="s">
        <v>2</v>
      </c>
      <c r="B3" s="5"/>
      <c r="C3" s="5" t="s">
        <v>81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</row>
    <row r="4" s="2" customFormat="1" ht="19.1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38"/>
    </row>
    <row r="5" s="2" customFormat="1" ht="19.1" customHeight="1" spans="1:15">
      <c r="A5" s="6" t="s">
        <v>7</v>
      </c>
      <c r="B5" s="7"/>
      <c r="C5" s="8"/>
      <c r="D5" s="9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8"/>
    </row>
    <row r="6" s="2" customFormat="1" ht="19.1" customHeight="1" spans="1:15">
      <c r="A6" s="10"/>
      <c r="B6" s="11"/>
      <c r="C6" s="12" t="s">
        <v>14</v>
      </c>
      <c r="D6" s="13"/>
      <c r="E6" s="14">
        <v>3</v>
      </c>
      <c r="F6" s="14">
        <v>3</v>
      </c>
      <c r="G6" s="14"/>
      <c r="H6" s="14">
        <v>3</v>
      </c>
      <c r="I6" s="14"/>
      <c r="J6" s="5">
        <v>10</v>
      </c>
      <c r="K6" s="5"/>
      <c r="L6" s="39">
        <v>1</v>
      </c>
      <c r="M6" s="39"/>
      <c r="N6" s="5">
        <f>IFERROR(L6*J6,"")</f>
        <v>10</v>
      </c>
      <c r="O6" s="40"/>
    </row>
    <row r="7" s="2" customFormat="1" ht="19.1" customHeight="1" spans="1:15">
      <c r="A7" s="10"/>
      <c r="B7" s="11"/>
      <c r="C7" s="8" t="s">
        <v>15</v>
      </c>
      <c r="D7" s="9"/>
      <c r="E7" s="14">
        <v>3</v>
      </c>
      <c r="F7" s="14">
        <v>3</v>
      </c>
      <c r="G7" s="14"/>
      <c r="H7" s="14">
        <v>3</v>
      </c>
      <c r="I7" s="14"/>
      <c r="J7" s="5" t="s">
        <v>16</v>
      </c>
      <c r="K7" s="5"/>
      <c r="L7" s="39">
        <f t="shared" ref="L7:L9" si="0">IFERROR(H7/F7,"")</f>
        <v>1</v>
      </c>
      <c r="M7" s="39"/>
      <c r="N7" s="5" t="s">
        <v>16</v>
      </c>
      <c r="O7" s="40"/>
    </row>
    <row r="8" s="2" customFormat="1" ht="19.1" customHeight="1" spans="1:15">
      <c r="A8" s="15"/>
      <c r="B8" s="16"/>
      <c r="C8" s="17" t="s">
        <v>17</v>
      </c>
      <c r="D8" s="18"/>
      <c r="E8" s="14"/>
      <c r="F8" s="14"/>
      <c r="G8" s="14"/>
      <c r="H8" s="14"/>
      <c r="I8" s="14"/>
      <c r="J8" s="5" t="s">
        <v>16</v>
      </c>
      <c r="K8" s="5"/>
      <c r="L8" s="39" t="str">
        <f t="shared" si="0"/>
        <v/>
      </c>
      <c r="M8" s="39"/>
      <c r="N8" s="5" t="s">
        <v>16</v>
      </c>
      <c r="O8" s="40"/>
    </row>
    <row r="9" s="2" customFormat="1" ht="19.1" customHeight="1" spans="1:15">
      <c r="A9" s="19"/>
      <c r="B9" s="19"/>
      <c r="C9" s="17" t="s">
        <v>18</v>
      </c>
      <c r="D9" s="18"/>
      <c r="E9" s="14"/>
      <c r="F9" s="14"/>
      <c r="G9" s="14"/>
      <c r="H9" s="14"/>
      <c r="I9" s="14"/>
      <c r="J9" s="5" t="s">
        <v>16</v>
      </c>
      <c r="K9" s="5"/>
      <c r="L9" s="39" t="str">
        <f t="shared" si="0"/>
        <v/>
      </c>
      <c r="M9" s="39"/>
      <c r="N9" s="5" t="s">
        <v>16</v>
      </c>
      <c r="O9" s="40"/>
    </row>
    <row r="10" s="2" customFormat="1" ht="19.1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8"/>
    </row>
    <row r="11" s="2" customFormat="1" ht="45.1" customHeight="1" spans="1:15">
      <c r="A11" s="5"/>
      <c r="B11" s="20" t="s">
        <v>82</v>
      </c>
      <c r="C11" s="20"/>
      <c r="D11" s="20"/>
      <c r="E11" s="20"/>
      <c r="F11" s="20"/>
      <c r="G11" s="20"/>
      <c r="H11" s="20" t="s">
        <v>83</v>
      </c>
      <c r="I11" s="20"/>
      <c r="J11" s="20"/>
      <c r="K11" s="20"/>
      <c r="L11" s="20"/>
      <c r="M11" s="20"/>
      <c r="N11" s="20"/>
      <c r="O11" s="41"/>
    </row>
    <row r="12" s="2" customFormat="1" ht="19.1" customHeight="1" spans="1:15">
      <c r="A12" s="21" t="s">
        <v>24</v>
      </c>
      <c r="B12" s="21" t="s">
        <v>25</v>
      </c>
      <c r="C12" s="21" t="s">
        <v>26</v>
      </c>
      <c r="D12" s="6" t="s">
        <v>27</v>
      </c>
      <c r="E12" s="22"/>
      <c r="F12" s="7"/>
      <c r="G12" s="21" t="s">
        <v>28</v>
      </c>
      <c r="H12" s="21" t="s">
        <v>29</v>
      </c>
      <c r="I12" s="6" t="s">
        <v>11</v>
      </c>
      <c r="J12" s="7"/>
      <c r="K12" s="6" t="s">
        <v>13</v>
      </c>
      <c r="L12" s="7"/>
      <c r="M12" s="6" t="s">
        <v>30</v>
      </c>
      <c r="N12" s="7"/>
      <c r="O12" s="38"/>
    </row>
    <row r="13" s="2" customFormat="1" ht="19.1" customHeight="1" spans="1:15">
      <c r="A13" s="23"/>
      <c r="B13" s="24"/>
      <c r="C13" s="24"/>
      <c r="D13" s="15"/>
      <c r="E13" s="25"/>
      <c r="F13" s="16"/>
      <c r="G13" s="24"/>
      <c r="H13" s="24"/>
      <c r="I13" s="15"/>
      <c r="J13" s="16"/>
      <c r="K13" s="15"/>
      <c r="L13" s="16"/>
      <c r="M13" s="15"/>
      <c r="N13" s="16"/>
      <c r="O13" s="38"/>
    </row>
    <row r="14" s="2" customFormat="1" ht="19.1" customHeight="1" spans="1:15">
      <c r="A14" s="23"/>
      <c r="B14" s="5" t="s">
        <v>31</v>
      </c>
      <c r="C14" s="21" t="s">
        <v>32</v>
      </c>
      <c r="D14" s="8" t="s">
        <v>84</v>
      </c>
      <c r="E14" s="43"/>
      <c r="F14" s="9"/>
      <c r="G14" s="5" t="s">
        <v>85</v>
      </c>
      <c r="H14" s="5" t="s">
        <v>86</v>
      </c>
      <c r="I14" s="8">
        <v>6</v>
      </c>
      <c r="J14" s="9"/>
      <c r="K14" s="8">
        <v>6</v>
      </c>
      <c r="L14" s="9"/>
      <c r="M14" s="8"/>
      <c r="N14" s="9"/>
      <c r="O14" s="38"/>
    </row>
    <row r="15" s="2" customFormat="1" ht="19.1" customHeight="1" spans="1:15">
      <c r="A15" s="23"/>
      <c r="B15" s="5"/>
      <c r="C15" s="21" t="s">
        <v>35</v>
      </c>
      <c r="D15" s="8" t="s">
        <v>87</v>
      </c>
      <c r="E15" s="43"/>
      <c r="F15" s="9"/>
      <c r="G15" s="30">
        <v>1</v>
      </c>
      <c r="H15" s="30">
        <v>1</v>
      </c>
      <c r="I15" s="8">
        <v>6</v>
      </c>
      <c r="J15" s="9"/>
      <c r="K15" s="8">
        <v>6</v>
      </c>
      <c r="L15" s="9"/>
      <c r="M15" s="8"/>
      <c r="N15" s="9"/>
      <c r="O15" s="47"/>
    </row>
    <row r="16" s="2" customFormat="1" ht="19.1" customHeight="1" spans="1:15">
      <c r="A16" s="23"/>
      <c r="B16" s="5"/>
      <c r="C16" s="23"/>
      <c r="D16" s="44" t="s">
        <v>37</v>
      </c>
      <c r="E16" s="45"/>
      <c r="F16" s="46"/>
      <c r="G16" s="30">
        <v>1</v>
      </c>
      <c r="H16" s="30">
        <v>1</v>
      </c>
      <c r="I16" s="8">
        <v>6</v>
      </c>
      <c r="J16" s="9"/>
      <c r="K16" s="8">
        <v>6</v>
      </c>
      <c r="L16" s="9"/>
      <c r="M16" s="8"/>
      <c r="N16" s="9"/>
      <c r="O16" s="38"/>
    </row>
    <row r="17" s="2" customFormat="1" ht="19.1" customHeight="1" spans="1:15">
      <c r="A17" s="23"/>
      <c r="B17" s="5"/>
      <c r="C17" s="24"/>
      <c r="D17" s="44" t="s">
        <v>71</v>
      </c>
      <c r="E17" s="45"/>
      <c r="F17" s="46"/>
      <c r="G17" s="30">
        <v>1</v>
      </c>
      <c r="H17" s="30">
        <v>1</v>
      </c>
      <c r="I17" s="8">
        <v>6</v>
      </c>
      <c r="J17" s="9"/>
      <c r="K17" s="8">
        <v>6</v>
      </c>
      <c r="L17" s="9"/>
      <c r="M17" s="8"/>
      <c r="N17" s="9"/>
      <c r="O17" s="38"/>
    </row>
    <row r="18" s="2" customFormat="1" ht="19.1" customHeight="1" spans="1:15">
      <c r="A18" s="23"/>
      <c r="B18" s="5"/>
      <c r="C18" s="21" t="s">
        <v>38</v>
      </c>
      <c r="D18" s="44" t="s">
        <v>39</v>
      </c>
      <c r="E18" s="45"/>
      <c r="F18" s="46"/>
      <c r="G18" s="34">
        <v>43831</v>
      </c>
      <c r="H18" s="34">
        <v>43831</v>
      </c>
      <c r="I18" s="8">
        <v>6</v>
      </c>
      <c r="J18" s="9"/>
      <c r="K18" s="8">
        <v>6</v>
      </c>
      <c r="L18" s="9"/>
      <c r="M18" s="8"/>
      <c r="N18" s="9"/>
      <c r="O18" s="38"/>
    </row>
    <row r="19" s="2" customFormat="1" ht="19.1" customHeight="1" spans="1:15">
      <c r="A19" s="23"/>
      <c r="B19" s="5"/>
      <c r="C19" s="24"/>
      <c r="D19" s="44" t="s">
        <v>40</v>
      </c>
      <c r="E19" s="45"/>
      <c r="F19" s="46"/>
      <c r="G19" s="34">
        <v>44196</v>
      </c>
      <c r="H19" s="34">
        <v>44196</v>
      </c>
      <c r="I19" s="8">
        <v>6</v>
      </c>
      <c r="J19" s="9"/>
      <c r="K19" s="8">
        <v>6</v>
      </c>
      <c r="L19" s="9"/>
      <c r="M19" s="8"/>
      <c r="N19" s="9"/>
      <c r="O19" s="38"/>
    </row>
    <row r="20" s="2" customFormat="1" ht="19.1" customHeight="1" spans="1:15">
      <c r="A20" s="23"/>
      <c r="B20" s="5"/>
      <c r="C20" s="21" t="s">
        <v>41</v>
      </c>
      <c r="D20" s="44" t="s">
        <v>88</v>
      </c>
      <c r="E20" s="45"/>
      <c r="F20" s="46"/>
      <c r="G20" s="5" t="s">
        <v>89</v>
      </c>
      <c r="H20" s="5" t="s">
        <v>89</v>
      </c>
      <c r="I20" s="8">
        <v>6</v>
      </c>
      <c r="J20" s="9"/>
      <c r="K20" s="8">
        <v>6</v>
      </c>
      <c r="L20" s="9"/>
      <c r="M20" s="8"/>
      <c r="N20" s="9"/>
      <c r="O20" s="42"/>
    </row>
    <row r="21" s="2" customFormat="1" ht="19.1" customHeight="1" spans="1:15">
      <c r="A21" s="23"/>
      <c r="B21" s="5"/>
      <c r="C21" s="24"/>
      <c r="D21" s="44" t="s">
        <v>90</v>
      </c>
      <c r="E21" s="45"/>
      <c r="F21" s="46"/>
      <c r="G21" s="5" t="s">
        <v>91</v>
      </c>
      <c r="H21" s="5" t="s">
        <v>91</v>
      </c>
      <c r="I21" s="8">
        <v>8</v>
      </c>
      <c r="J21" s="9"/>
      <c r="K21" s="8">
        <v>8</v>
      </c>
      <c r="L21" s="9"/>
      <c r="M21" s="8"/>
      <c r="N21" s="9"/>
      <c r="O21" s="38"/>
    </row>
    <row r="22" s="2" customFormat="1" ht="25" customHeight="1" spans="1:15">
      <c r="A22" s="23"/>
      <c r="B22" s="5" t="s">
        <v>45</v>
      </c>
      <c r="C22" s="5" t="s">
        <v>46</v>
      </c>
      <c r="D22" s="44"/>
      <c r="E22" s="45"/>
      <c r="F22" s="46"/>
      <c r="G22" s="5"/>
      <c r="H22" s="35"/>
      <c r="I22" s="8"/>
      <c r="J22" s="9"/>
      <c r="K22" s="8"/>
      <c r="L22" s="9"/>
      <c r="M22" s="8"/>
      <c r="N22" s="9"/>
      <c r="O22" s="38"/>
    </row>
    <row r="23" s="2" customFormat="1" ht="29.95" customHeight="1" spans="1:15">
      <c r="A23" s="23"/>
      <c r="B23" s="5"/>
      <c r="C23" s="23" t="s">
        <v>47</v>
      </c>
      <c r="D23" s="44" t="s">
        <v>92</v>
      </c>
      <c r="E23" s="45"/>
      <c r="F23" s="46"/>
      <c r="G23" s="5" t="s">
        <v>93</v>
      </c>
      <c r="H23" s="35">
        <v>0.9</v>
      </c>
      <c r="I23" s="8">
        <v>8</v>
      </c>
      <c r="J23" s="9"/>
      <c r="K23" s="8">
        <f>8*0.9</f>
        <v>7.2</v>
      </c>
      <c r="L23" s="9"/>
      <c r="M23" s="8"/>
      <c r="N23" s="9"/>
      <c r="O23" s="38"/>
    </row>
    <row r="24" s="2" customFormat="1" ht="27" customHeight="1" spans="1:15">
      <c r="A24" s="23"/>
      <c r="B24" s="5"/>
      <c r="C24" s="24"/>
      <c r="D24" s="44" t="s">
        <v>94</v>
      </c>
      <c r="E24" s="45"/>
      <c r="F24" s="46"/>
      <c r="G24" s="5" t="s">
        <v>95</v>
      </c>
      <c r="H24" s="35">
        <v>0.9</v>
      </c>
      <c r="I24" s="8">
        <v>8</v>
      </c>
      <c r="J24" s="9"/>
      <c r="K24" s="8">
        <f>8*0.9</f>
        <v>7.2</v>
      </c>
      <c r="L24" s="9"/>
      <c r="M24" s="8"/>
      <c r="N24" s="9"/>
      <c r="O24" s="38"/>
    </row>
    <row r="25" s="2" customFormat="1" ht="19.1" customHeight="1" spans="1:15">
      <c r="A25" s="23"/>
      <c r="B25" s="5"/>
      <c r="C25" s="5" t="s">
        <v>51</v>
      </c>
      <c r="D25" s="44"/>
      <c r="E25" s="45"/>
      <c r="F25" s="46"/>
      <c r="G25" s="5"/>
      <c r="H25" s="35"/>
      <c r="I25" s="8"/>
      <c r="J25" s="9"/>
      <c r="K25" s="8"/>
      <c r="L25" s="9"/>
      <c r="M25" s="8"/>
      <c r="N25" s="9"/>
      <c r="O25" s="38"/>
    </row>
    <row r="26" s="2" customFormat="1" ht="29.95" customHeight="1" spans="1:15">
      <c r="A26" s="23"/>
      <c r="B26" s="5"/>
      <c r="C26" s="21" t="s">
        <v>52</v>
      </c>
      <c r="D26" s="44" t="s">
        <v>53</v>
      </c>
      <c r="E26" s="45"/>
      <c r="F26" s="46"/>
      <c r="G26" s="5" t="s">
        <v>54</v>
      </c>
      <c r="H26" s="35">
        <v>0.95</v>
      </c>
      <c r="I26" s="8">
        <v>7</v>
      </c>
      <c r="J26" s="9"/>
      <c r="K26" s="8">
        <f>7*0.95</f>
        <v>6.65</v>
      </c>
      <c r="L26" s="9"/>
      <c r="M26" s="8"/>
      <c r="N26" s="9"/>
      <c r="O26" s="38"/>
    </row>
    <row r="27" s="2" customFormat="1" ht="19.1" customHeight="1" spans="1:15">
      <c r="A27" s="23"/>
      <c r="B27" s="5"/>
      <c r="C27" s="24"/>
      <c r="D27" s="44" t="s">
        <v>55</v>
      </c>
      <c r="E27" s="45"/>
      <c r="F27" s="46"/>
      <c r="G27" s="5" t="s">
        <v>57</v>
      </c>
      <c r="H27" s="5" t="s">
        <v>56</v>
      </c>
      <c r="I27" s="8">
        <v>7</v>
      </c>
      <c r="J27" s="9"/>
      <c r="K27" s="8">
        <v>7</v>
      </c>
      <c r="L27" s="9"/>
      <c r="M27" s="8"/>
      <c r="N27" s="9"/>
      <c r="O27" s="38"/>
    </row>
    <row r="28" s="2" customFormat="1" ht="19.1" customHeight="1" spans="1:15">
      <c r="A28" s="23"/>
      <c r="B28" s="21" t="s">
        <v>58</v>
      </c>
      <c r="C28" s="21" t="s">
        <v>59</v>
      </c>
      <c r="D28" s="44" t="s">
        <v>96</v>
      </c>
      <c r="E28" s="45"/>
      <c r="F28" s="46"/>
      <c r="G28" s="5" t="s">
        <v>61</v>
      </c>
      <c r="H28" s="30">
        <v>0.92</v>
      </c>
      <c r="I28" s="8">
        <v>10</v>
      </c>
      <c r="J28" s="9"/>
      <c r="K28" s="8">
        <v>10</v>
      </c>
      <c r="L28" s="9"/>
      <c r="M28" s="8"/>
      <c r="N28" s="9"/>
      <c r="O28" s="38"/>
    </row>
    <row r="29" s="2" customFormat="1" ht="19.1" customHeight="1" spans="1:15">
      <c r="A29" s="36" t="s">
        <v>62</v>
      </c>
      <c r="B29" s="36"/>
      <c r="C29" s="36"/>
      <c r="D29" s="36"/>
      <c r="E29" s="36"/>
      <c r="F29" s="36"/>
      <c r="G29" s="36"/>
      <c r="H29" s="36"/>
      <c r="I29" s="36">
        <v>100</v>
      </c>
      <c r="J29" s="36"/>
      <c r="K29" s="5">
        <v>98.05</v>
      </c>
      <c r="L29" s="5"/>
      <c r="M29" s="19"/>
      <c r="N29" s="19"/>
      <c r="O29" s="38"/>
    </row>
    <row r="30" s="2" customFormat="1" ht="19.1" customHeight="1" spans="15:15">
      <c r="O30" s="41"/>
    </row>
    <row r="31" s="2" customFormat="1" ht="12" spans="15:15">
      <c r="O31" s="41"/>
    </row>
  </sheetData>
  <mergeCells count="11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5:C17"/>
    <mergeCell ref="C18:C19"/>
    <mergeCell ref="C20:C21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C22" sqref="C22:C23"/>
    </sheetView>
  </sheetViews>
  <sheetFormatPr defaultColWidth="9" defaultRowHeight="13.5"/>
  <cols>
    <col min="1" max="2" width="7.89166666666667" style="1" customWidth="1"/>
    <col min="3" max="3" width="18.6666666666667" style="1" customWidth="1"/>
    <col min="4" max="4" width="7.44166666666667" style="1" customWidth="1"/>
    <col min="5" max="5" width="11.1083333333333" style="1" customWidth="1"/>
    <col min="6" max="6" width="5.89166666666667" style="1" customWidth="1"/>
    <col min="7" max="8" width="11.6666666666667" style="1" customWidth="1"/>
    <col min="9" max="9" width="4.55833333333333" style="1" customWidth="1"/>
    <col min="10" max="10" width="5.89166666666667" style="1" customWidth="1"/>
    <col min="11" max="11" width="5.55833333333333" style="1" customWidth="1"/>
    <col min="12" max="12" width="4.44166666666667" style="1" customWidth="1"/>
    <col min="13" max="13" width="5.775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6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7"/>
    </row>
    <row r="3" s="2" customFormat="1" ht="18" customHeight="1" spans="1:15">
      <c r="A3" s="5" t="s">
        <v>2</v>
      </c>
      <c r="B3" s="5"/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/>
    </row>
    <row r="4" s="2" customFormat="1" ht="18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38"/>
    </row>
    <row r="5" s="2" customFormat="1" ht="18" customHeight="1" spans="1:15">
      <c r="A5" s="6" t="s">
        <v>7</v>
      </c>
      <c r="B5" s="7"/>
      <c r="C5" s="8"/>
      <c r="D5" s="9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8"/>
    </row>
    <row r="6" s="2" customFormat="1" ht="18" customHeight="1" spans="1:15">
      <c r="A6" s="10"/>
      <c r="B6" s="11"/>
      <c r="C6" s="12" t="s">
        <v>14</v>
      </c>
      <c r="D6" s="13"/>
      <c r="E6" s="14">
        <v>10</v>
      </c>
      <c r="F6" s="14">
        <v>10</v>
      </c>
      <c r="G6" s="14"/>
      <c r="H6" s="14">
        <v>10</v>
      </c>
      <c r="I6" s="14"/>
      <c r="J6" s="5">
        <v>10</v>
      </c>
      <c r="K6" s="5"/>
      <c r="L6" s="39">
        <f t="shared" ref="L6:L9" si="0">IFERROR(H6/F6,"")</f>
        <v>1</v>
      </c>
      <c r="M6" s="39"/>
      <c r="N6" s="5">
        <f>IFERROR(L6*J6,"")</f>
        <v>10</v>
      </c>
      <c r="O6" s="40"/>
    </row>
    <row r="7" s="2" customFormat="1" ht="18" customHeight="1" spans="1:15">
      <c r="A7" s="10"/>
      <c r="B7" s="11"/>
      <c r="C7" s="8" t="s">
        <v>15</v>
      </c>
      <c r="D7" s="9"/>
      <c r="E7" s="14">
        <v>10</v>
      </c>
      <c r="F7" s="14">
        <v>10</v>
      </c>
      <c r="G7" s="14"/>
      <c r="H7" s="14">
        <v>10</v>
      </c>
      <c r="I7" s="14"/>
      <c r="J7" s="5" t="s">
        <v>16</v>
      </c>
      <c r="K7" s="5"/>
      <c r="L7" s="39">
        <f t="shared" si="0"/>
        <v>1</v>
      </c>
      <c r="M7" s="39"/>
      <c r="N7" s="5" t="s">
        <v>16</v>
      </c>
      <c r="O7" s="40"/>
    </row>
    <row r="8" s="2" customFormat="1" ht="18" customHeight="1" spans="1:15">
      <c r="A8" s="15"/>
      <c r="B8" s="16"/>
      <c r="C8" s="17" t="s">
        <v>17</v>
      </c>
      <c r="D8" s="18"/>
      <c r="E8" s="14"/>
      <c r="F8" s="14"/>
      <c r="G8" s="14"/>
      <c r="H8" s="14"/>
      <c r="I8" s="14"/>
      <c r="J8" s="5" t="s">
        <v>16</v>
      </c>
      <c r="K8" s="5"/>
      <c r="L8" s="39" t="str">
        <f t="shared" si="0"/>
        <v/>
      </c>
      <c r="M8" s="39"/>
      <c r="N8" s="5" t="s">
        <v>16</v>
      </c>
      <c r="O8" s="40"/>
    </row>
    <row r="9" s="2" customFormat="1" ht="18" customHeight="1" spans="1:15">
      <c r="A9" s="19"/>
      <c r="B9" s="19"/>
      <c r="C9" s="17" t="s">
        <v>18</v>
      </c>
      <c r="D9" s="18"/>
      <c r="E9" s="14"/>
      <c r="F9" s="14"/>
      <c r="G9" s="14"/>
      <c r="H9" s="14"/>
      <c r="I9" s="14"/>
      <c r="J9" s="5" t="s">
        <v>16</v>
      </c>
      <c r="K9" s="5"/>
      <c r="L9" s="39" t="str">
        <f t="shared" si="0"/>
        <v/>
      </c>
      <c r="M9" s="39"/>
      <c r="N9" s="5" t="s">
        <v>16</v>
      </c>
      <c r="O9" s="40"/>
    </row>
    <row r="10" s="2" customFormat="1" ht="18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8"/>
    </row>
    <row r="11" s="2" customFormat="1" ht="52.05" customHeight="1" spans="1:15">
      <c r="A11" s="5"/>
      <c r="B11" s="20" t="s">
        <v>98</v>
      </c>
      <c r="C11" s="20"/>
      <c r="D11" s="20"/>
      <c r="E11" s="20"/>
      <c r="F11" s="20"/>
      <c r="G11" s="20"/>
      <c r="H11" s="20" t="s">
        <v>99</v>
      </c>
      <c r="I11" s="20"/>
      <c r="J11" s="20"/>
      <c r="K11" s="20"/>
      <c r="L11" s="20"/>
      <c r="M11" s="20"/>
      <c r="N11" s="20"/>
      <c r="O11" s="41"/>
    </row>
    <row r="12" s="2" customFormat="1" ht="18" customHeight="1" spans="1:15">
      <c r="A12" s="21" t="s">
        <v>24</v>
      </c>
      <c r="B12" s="21" t="s">
        <v>25</v>
      </c>
      <c r="C12" s="21" t="s">
        <v>26</v>
      </c>
      <c r="D12" s="6" t="s">
        <v>27</v>
      </c>
      <c r="E12" s="22"/>
      <c r="F12" s="7"/>
      <c r="G12" s="21" t="s">
        <v>28</v>
      </c>
      <c r="H12" s="21" t="s">
        <v>29</v>
      </c>
      <c r="I12" s="6" t="s">
        <v>11</v>
      </c>
      <c r="J12" s="7"/>
      <c r="K12" s="6" t="s">
        <v>13</v>
      </c>
      <c r="L12" s="7"/>
      <c r="M12" s="6" t="s">
        <v>30</v>
      </c>
      <c r="N12" s="7"/>
      <c r="O12" s="38"/>
    </row>
    <row r="13" s="2" customFormat="1" ht="18" customHeight="1" spans="1:15">
      <c r="A13" s="23"/>
      <c r="B13" s="24"/>
      <c r="C13" s="24"/>
      <c r="D13" s="15"/>
      <c r="E13" s="25"/>
      <c r="F13" s="16"/>
      <c r="G13" s="24"/>
      <c r="H13" s="24"/>
      <c r="I13" s="15"/>
      <c r="J13" s="16"/>
      <c r="K13" s="15"/>
      <c r="L13" s="16"/>
      <c r="M13" s="15"/>
      <c r="N13" s="16"/>
      <c r="O13" s="38"/>
    </row>
    <row r="14" s="2" customFormat="1" ht="18" customHeight="1" spans="1:15">
      <c r="A14" s="23"/>
      <c r="B14" s="21" t="s">
        <v>31</v>
      </c>
      <c r="C14" s="26" t="s">
        <v>32</v>
      </c>
      <c r="D14" s="27" t="s">
        <v>100</v>
      </c>
      <c r="E14" s="28"/>
      <c r="F14" s="29"/>
      <c r="G14" s="5" t="s">
        <v>101</v>
      </c>
      <c r="H14" s="5" t="s">
        <v>102</v>
      </c>
      <c r="I14" s="8">
        <v>6</v>
      </c>
      <c r="J14" s="9"/>
      <c r="K14" s="8">
        <v>6</v>
      </c>
      <c r="L14" s="9"/>
      <c r="M14" s="8"/>
      <c r="N14" s="9"/>
      <c r="O14" s="38"/>
    </row>
    <row r="15" s="2" customFormat="1" ht="18" customHeight="1" spans="1:15">
      <c r="A15" s="23"/>
      <c r="B15" s="23"/>
      <c r="C15" s="21" t="s">
        <v>35</v>
      </c>
      <c r="D15" s="27" t="s">
        <v>103</v>
      </c>
      <c r="E15" s="28"/>
      <c r="F15" s="29"/>
      <c r="G15" s="30">
        <v>1</v>
      </c>
      <c r="H15" s="30">
        <v>1</v>
      </c>
      <c r="I15" s="8">
        <v>6</v>
      </c>
      <c r="J15" s="9"/>
      <c r="K15" s="8">
        <v>6</v>
      </c>
      <c r="L15" s="9"/>
      <c r="M15" s="8"/>
      <c r="N15" s="9"/>
      <c r="O15" s="38"/>
    </row>
    <row r="16" s="2" customFormat="1" ht="18" customHeight="1" spans="1:15">
      <c r="A16" s="23"/>
      <c r="B16" s="23"/>
      <c r="C16" s="23"/>
      <c r="D16" s="31" t="s">
        <v>37</v>
      </c>
      <c r="E16" s="32"/>
      <c r="F16" s="33"/>
      <c r="G16" s="30">
        <v>1</v>
      </c>
      <c r="H16" s="30">
        <v>1</v>
      </c>
      <c r="I16" s="8">
        <v>6</v>
      </c>
      <c r="J16" s="9"/>
      <c r="K16" s="8">
        <v>6</v>
      </c>
      <c r="L16" s="9"/>
      <c r="M16" s="8"/>
      <c r="N16" s="9"/>
      <c r="O16" s="38"/>
    </row>
    <row r="17" s="2" customFormat="1" ht="18" customHeight="1" spans="1:15">
      <c r="A17" s="23"/>
      <c r="B17" s="23"/>
      <c r="C17" s="24"/>
      <c r="D17" s="31" t="s">
        <v>71</v>
      </c>
      <c r="E17" s="32"/>
      <c r="F17" s="33"/>
      <c r="G17" s="30">
        <v>1</v>
      </c>
      <c r="H17" s="30">
        <v>1</v>
      </c>
      <c r="I17" s="8">
        <v>6</v>
      </c>
      <c r="J17" s="9"/>
      <c r="K17" s="8">
        <v>6</v>
      </c>
      <c r="L17" s="9"/>
      <c r="M17" s="8"/>
      <c r="N17" s="9"/>
      <c r="O17" s="38"/>
    </row>
    <row r="18" s="2" customFormat="1" ht="18" customHeight="1" spans="1:15">
      <c r="A18" s="23"/>
      <c r="B18" s="23"/>
      <c r="C18" s="21" t="s">
        <v>38</v>
      </c>
      <c r="D18" s="31" t="s">
        <v>39</v>
      </c>
      <c r="E18" s="32"/>
      <c r="F18" s="33"/>
      <c r="G18" s="34">
        <v>43831</v>
      </c>
      <c r="H18" s="34">
        <v>43831</v>
      </c>
      <c r="I18" s="8">
        <v>6</v>
      </c>
      <c r="J18" s="9"/>
      <c r="K18" s="8">
        <v>6</v>
      </c>
      <c r="L18" s="9"/>
      <c r="M18" s="8"/>
      <c r="N18" s="9"/>
      <c r="O18" s="38"/>
    </row>
    <row r="19" s="2" customFormat="1" ht="18" customHeight="1" spans="1:15">
      <c r="A19" s="23"/>
      <c r="B19" s="23"/>
      <c r="C19" s="24"/>
      <c r="D19" s="31" t="s">
        <v>40</v>
      </c>
      <c r="E19" s="32"/>
      <c r="F19" s="33"/>
      <c r="G19" s="34">
        <v>44196</v>
      </c>
      <c r="H19" s="34">
        <v>44195</v>
      </c>
      <c r="I19" s="8">
        <v>6</v>
      </c>
      <c r="J19" s="9"/>
      <c r="K19" s="8">
        <v>6</v>
      </c>
      <c r="L19" s="9"/>
      <c r="M19" s="8"/>
      <c r="N19" s="9"/>
      <c r="O19" s="38"/>
    </row>
    <row r="20" s="2" customFormat="1" ht="18" customHeight="1" spans="1:15">
      <c r="A20" s="23"/>
      <c r="B20" s="23"/>
      <c r="C20" s="21" t="s">
        <v>41</v>
      </c>
      <c r="D20" s="31" t="s">
        <v>104</v>
      </c>
      <c r="E20" s="32"/>
      <c r="F20" s="33"/>
      <c r="G20" s="5" t="s">
        <v>105</v>
      </c>
      <c r="H20" s="5" t="s">
        <v>105</v>
      </c>
      <c r="I20" s="8">
        <v>7</v>
      </c>
      <c r="J20" s="9"/>
      <c r="K20" s="8">
        <v>7</v>
      </c>
      <c r="L20" s="9"/>
      <c r="M20" s="8"/>
      <c r="N20" s="9"/>
      <c r="O20" s="42"/>
    </row>
    <row r="21" s="2" customFormat="1" ht="18" customHeight="1" spans="1:15">
      <c r="A21" s="23"/>
      <c r="B21" s="24"/>
      <c r="C21" s="24"/>
      <c r="D21" s="31" t="s">
        <v>106</v>
      </c>
      <c r="E21" s="32"/>
      <c r="F21" s="33"/>
      <c r="G21" s="5" t="s">
        <v>107</v>
      </c>
      <c r="H21" s="5" t="s">
        <v>107</v>
      </c>
      <c r="I21" s="8">
        <v>7</v>
      </c>
      <c r="J21" s="9"/>
      <c r="K21" s="8">
        <v>7</v>
      </c>
      <c r="L21" s="9"/>
      <c r="M21" s="8"/>
      <c r="N21" s="9"/>
      <c r="O21" s="38"/>
    </row>
    <row r="22" s="2" customFormat="1" ht="25" customHeight="1" spans="1:15">
      <c r="A22" s="23"/>
      <c r="B22" s="21" t="s">
        <v>45</v>
      </c>
      <c r="C22" s="21" t="s">
        <v>47</v>
      </c>
      <c r="D22" s="31" t="s">
        <v>108</v>
      </c>
      <c r="E22" s="32"/>
      <c r="F22" s="33"/>
      <c r="G22" s="5" t="s">
        <v>109</v>
      </c>
      <c r="H22" s="35">
        <v>0.9</v>
      </c>
      <c r="I22" s="8">
        <v>10</v>
      </c>
      <c r="J22" s="9"/>
      <c r="K22" s="8">
        <v>9</v>
      </c>
      <c r="L22" s="9"/>
      <c r="M22" s="8"/>
      <c r="N22" s="9"/>
      <c r="O22" s="38"/>
    </row>
    <row r="23" s="2" customFormat="1" ht="25" customHeight="1" spans="1:15">
      <c r="A23" s="23"/>
      <c r="B23" s="23"/>
      <c r="C23" s="24"/>
      <c r="D23" s="31" t="s">
        <v>76</v>
      </c>
      <c r="E23" s="32"/>
      <c r="F23" s="33"/>
      <c r="G23" s="5" t="s">
        <v>110</v>
      </c>
      <c r="H23" s="35">
        <v>0.9</v>
      </c>
      <c r="I23" s="8">
        <v>10</v>
      </c>
      <c r="J23" s="9"/>
      <c r="K23" s="8">
        <v>9</v>
      </c>
      <c r="L23" s="9"/>
      <c r="M23" s="8"/>
      <c r="N23" s="9"/>
      <c r="O23" s="38"/>
    </row>
    <row r="24" s="2" customFormat="1" ht="18" customHeight="1" spans="1:15">
      <c r="A24" s="23"/>
      <c r="B24" s="23"/>
      <c r="C24" s="5" t="s">
        <v>51</v>
      </c>
      <c r="D24" s="31"/>
      <c r="E24" s="32"/>
      <c r="F24" s="33"/>
      <c r="G24" s="5"/>
      <c r="H24" s="5"/>
      <c r="I24" s="8"/>
      <c r="J24" s="9"/>
      <c r="K24" s="8"/>
      <c r="L24" s="9"/>
      <c r="M24" s="8"/>
      <c r="N24" s="9"/>
      <c r="O24" s="38"/>
    </row>
    <row r="25" s="2" customFormat="1" ht="18" customHeight="1" spans="1:15">
      <c r="A25" s="23"/>
      <c r="B25" s="23"/>
      <c r="C25" s="5" t="s">
        <v>46</v>
      </c>
      <c r="D25" s="31"/>
      <c r="E25" s="32"/>
      <c r="F25" s="33"/>
      <c r="G25" s="5"/>
      <c r="H25" s="5"/>
      <c r="I25" s="8"/>
      <c r="J25" s="9"/>
      <c r="K25" s="8"/>
      <c r="L25" s="9"/>
      <c r="M25" s="8"/>
      <c r="N25" s="9"/>
      <c r="O25" s="38"/>
    </row>
    <row r="26" s="2" customFormat="1" ht="18" customHeight="1" spans="1:15">
      <c r="A26" s="23"/>
      <c r="B26" s="23"/>
      <c r="C26" s="21" t="s">
        <v>52</v>
      </c>
      <c r="D26" s="31" t="s">
        <v>111</v>
      </c>
      <c r="E26" s="32"/>
      <c r="F26" s="33"/>
      <c r="G26" s="5" t="s">
        <v>56</v>
      </c>
      <c r="H26" s="5" t="s">
        <v>57</v>
      </c>
      <c r="I26" s="8">
        <v>10</v>
      </c>
      <c r="J26" s="9"/>
      <c r="K26" s="8">
        <v>10</v>
      </c>
      <c r="L26" s="9"/>
      <c r="M26" s="8"/>
      <c r="N26" s="9"/>
      <c r="O26" s="38"/>
    </row>
    <row r="27" s="2" customFormat="1" ht="18" customHeight="1" spans="1:15">
      <c r="A27" s="23"/>
      <c r="B27" s="21" t="s">
        <v>58</v>
      </c>
      <c r="C27" s="21" t="s">
        <v>59</v>
      </c>
      <c r="D27" s="31" t="s">
        <v>96</v>
      </c>
      <c r="E27" s="32"/>
      <c r="F27" s="33"/>
      <c r="G27" s="5" t="s">
        <v>61</v>
      </c>
      <c r="H27" s="30">
        <v>0.92</v>
      </c>
      <c r="I27" s="8">
        <v>10</v>
      </c>
      <c r="J27" s="9"/>
      <c r="K27" s="8">
        <v>10</v>
      </c>
      <c r="L27" s="9"/>
      <c r="M27" s="8"/>
      <c r="N27" s="9"/>
      <c r="O27" s="38"/>
    </row>
    <row r="28" s="2" customFormat="1" ht="18" customHeight="1" spans="1:15">
      <c r="A28" s="36" t="s">
        <v>62</v>
      </c>
      <c r="B28" s="36"/>
      <c r="C28" s="36"/>
      <c r="D28" s="36"/>
      <c r="E28" s="36"/>
      <c r="F28" s="36"/>
      <c r="G28" s="36"/>
      <c r="H28" s="36"/>
      <c r="I28" s="36">
        <v>100</v>
      </c>
      <c r="J28" s="36"/>
      <c r="K28" s="5">
        <v>98</v>
      </c>
      <c r="L28" s="5"/>
      <c r="M28" s="19"/>
      <c r="N28" s="19"/>
      <c r="O28" s="38"/>
    </row>
    <row r="29" s="2" customFormat="1" ht="18" customHeight="1" spans="15:15">
      <c r="O29" s="41"/>
    </row>
    <row r="30" s="2" customFormat="1" ht="18" customHeight="1" spans="15:15">
      <c r="O30" s="41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1"/>
    <mergeCell ref="B22:B26"/>
    <mergeCell ref="C12:C13"/>
    <mergeCell ref="C15:C17"/>
    <mergeCell ref="C18:C19"/>
    <mergeCell ref="C20:C21"/>
    <mergeCell ref="C22:C2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车辆运行经费</vt:lpstr>
      <vt:lpstr>法律援助经费</vt:lpstr>
      <vt:lpstr>普法宣传</vt:lpstr>
      <vt:lpstr>人民调解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8384FF80A42F404D8A8742F47D61261D</vt:lpwstr>
  </property>
</Properties>
</file>