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olors1.xml" ContentType="application/vnd.ms-office.chartcolorstyle+xml"/>
  <Override PartName="/xl/charts/style1.xml" ContentType="application/vnd.ms-office.chartstyle+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自评表" sheetId="1" r:id="rId1"/>
    <sheet name="Sheet1" sheetId="2" r:id="rId2"/>
  </sheets>
  <calcPr calcId="144525"/>
</workbook>
</file>

<file path=xl/sharedStrings.xml><?xml version="1.0" encoding="utf-8"?>
<sst xmlns="http://schemas.openxmlformats.org/spreadsheetml/2006/main" count="167" uniqueCount="132">
  <si>
    <r>
      <rPr>
        <sz val="14"/>
        <color theme="1"/>
        <rFont val="宋体"/>
        <charset val="134"/>
        <scheme val="minor"/>
      </rPr>
      <t>债券项目绩效目标自评表</t>
    </r>
    <r>
      <rPr>
        <sz val="14"/>
        <color theme="1"/>
        <rFont val="宋体"/>
        <charset val="134"/>
      </rPr>
      <t xml:space="preserve"> </t>
    </r>
  </si>
  <si>
    <t>（2023年度）</t>
  </si>
  <si>
    <t>项目名称</t>
  </si>
  <si>
    <t>阿图什市阿腊萨依河出山口段防洪工程</t>
  </si>
  <si>
    <t>主管部门</t>
  </si>
  <si>
    <t>阿图什市水利局</t>
  </si>
  <si>
    <t>实施单位</t>
  </si>
  <si>
    <t>阿图什市水管站</t>
  </si>
  <si>
    <t>实施期</t>
  </si>
  <si>
    <r>
      <rPr>
        <sz val="14"/>
        <color rgb="FF000000"/>
        <rFont val="宋体"/>
        <charset val="134"/>
        <scheme val="minor"/>
      </rPr>
      <t>2023</t>
    </r>
    <r>
      <rPr>
        <sz val="14"/>
        <color rgb="FF000000"/>
        <rFont val="宋体"/>
        <charset val="134"/>
      </rPr>
      <t>年</t>
    </r>
    <r>
      <rPr>
        <sz val="14"/>
        <color rgb="FF000000"/>
        <rFont val="宋体"/>
        <charset val="134"/>
        <scheme val="minor"/>
      </rPr>
      <t>9</t>
    </r>
    <r>
      <rPr>
        <sz val="14"/>
        <color rgb="FF000000"/>
        <rFont val="宋体"/>
        <charset val="134"/>
      </rPr>
      <t>月</t>
    </r>
    <r>
      <rPr>
        <sz val="14"/>
        <color rgb="FF000000"/>
        <rFont val="宋体"/>
        <charset val="134"/>
        <scheme val="minor"/>
      </rPr>
      <t>-</t>
    </r>
    <r>
      <rPr>
        <sz val="14"/>
        <color rgb="FF000000"/>
        <rFont val="宋体"/>
        <charset val="134"/>
      </rPr>
      <t>2023年</t>
    </r>
    <r>
      <rPr>
        <sz val="14"/>
        <color rgb="FF000000"/>
        <rFont val="宋体"/>
        <charset val="134"/>
        <scheme val="minor"/>
      </rPr>
      <t>12</t>
    </r>
    <r>
      <rPr>
        <sz val="14"/>
        <color rgb="FF000000"/>
        <rFont val="宋体"/>
        <charset val="134"/>
      </rPr>
      <t>月</t>
    </r>
  </si>
  <si>
    <t>项目资金</t>
  </si>
  <si>
    <t>年初
预算数</t>
  </si>
  <si>
    <t>全年预算数（A）</t>
  </si>
  <si>
    <t>全年执行数（B）</t>
  </si>
  <si>
    <t>分值</t>
  </si>
  <si>
    <t>执行率（B/A)</t>
  </si>
  <si>
    <t>得分
（分值*B/A）</t>
  </si>
  <si>
    <r>
      <rPr>
        <sz val="14"/>
        <color rgb="FF000000"/>
        <rFont val="宋体"/>
        <charset val="134"/>
        <scheme val="minor"/>
      </rPr>
      <t xml:space="preserve"> </t>
    </r>
    <r>
      <rPr>
        <sz val="14"/>
        <color rgb="FF000000"/>
        <rFont val="宋体"/>
        <charset val="134"/>
      </rPr>
      <t>年度资金总额：</t>
    </r>
  </si>
  <si>
    <r>
      <rPr>
        <sz val="14"/>
        <color rgb="FF000000"/>
        <rFont val="宋体"/>
        <charset val="134"/>
        <scheme val="minor"/>
      </rPr>
      <t xml:space="preserve">       </t>
    </r>
    <r>
      <rPr>
        <sz val="14"/>
        <color rgb="FF000000"/>
        <rFont val="宋体"/>
        <charset val="134"/>
      </rPr>
      <t>其中：财政拨款:</t>
    </r>
  </si>
  <si>
    <t>——</t>
  </si>
  <si>
    <r>
      <rPr>
        <sz val="14"/>
        <color rgb="FF000000"/>
        <rFont val="宋体"/>
        <charset val="134"/>
        <scheme val="minor"/>
      </rPr>
      <t xml:space="preserve">             </t>
    </r>
    <r>
      <rPr>
        <sz val="14"/>
        <color rgb="FF000000"/>
        <rFont val="宋体"/>
        <charset val="134"/>
      </rPr>
      <t>债券资金:</t>
    </r>
  </si>
  <si>
    <r>
      <rPr>
        <sz val="14"/>
        <color rgb="FF000000"/>
        <rFont val="宋体"/>
        <charset val="134"/>
        <scheme val="minor"/>
      </rPr>
      <t xml:space="preserve">             </t>
    </r>
    <r>
      <rPr>
        <sz val="14"/>
        <color rgb="FF000000"/>
        <rFont val="宋体"/>
        <charset val="134"/>
      </rPr>
      <t>其他资金：</t>
    </r>
  </si>
  <si>
    <r>
      <rPr>
        <sz val="14"/>
        <color rgb="FF000000"/>
        <rFont val="宋体"/>
        <charset val="134"/>
        <scheme val="minor"/>
      </rPr>
      <t xml:space="preserve">             </t>
    </r>
    <r>
      <rPr>
        <sz val="14"/>
        <color rgb="FF000000"/>
        <rFont val="宋体"/>
        <charset val="134"/>
      </rPr>
      <t>年度目标:</t>
    </r>
  </si>
  <si>
    <t>年度总体目标</t>
  </si>
  <si>
    <t>年初设定目标</t>
  </si>
  <si>
    <t>全年实际完成情况</t>
  </si>
  <si>
    <t>阿图什阿腊萨依河出山口段防洪工程项目建设内容主要为防洪堤，工程区上游现有防洪堤长约3.7km，新建防洪堤 7.533km。本工程的建设，可加强基础设施建设，保证工程项目安全运行，同时减轻防洪负担，使得农牧民收入增加，提高生活水平，保障当地居民生活稳定。</t>
  </si>
  <si>
    <t>截止自评日本项目共计支出2157.25万元，用于完成新建防洪堤1条，防洪堤长度7.533㎞；通过项目的实施加强基础设施建设，保证光电工程安全运行，同时减轻防洪负担，使得农牧民收入增加，提高生活水平，保障当地居民生活稳定。</t>
  </si>
  <si>
    <t>绩效指标</t>
  </si>
  <si>
    <t>一级
指标</t>
  </si>
  <si>
    <t>二级
指标</t>
  </si>
  <si>
    <t>三级
指标</t>
  </si>
  <si>
    <t>年度
目标值</t>
  </si>
  <si>
    <t>全年
完成值</t>
  </si>
  <si>
    <t>完成程度</t>
  </si>
  <si>
    <t>得分</t>
  </si>
  <si>
    <t>未完成原因分析</t>
  </si>
  <si>
    <t>改进
措施</t>
  </si>
  <si>
    <t>（请在相应选项下划“√”并在原因说明中分项阐述）</t>
  </si>
  <si>
    <t>运算符号</t>
  </si>
  <si>
    <t>内容</t>
  </si>
  <si>
    <t>度量单位</t>
  </si>
  <si>
    <t>前期准备工作不充分</t>
  </si>
  <si>
    <t>配套资金到位不足</t>
  </si>
  <si>
    <t>制度保障</t>
  </si>
  <si>
    <t>附带条件保障</t>
  </si>
  <si>
    <t>其他</t>
  </si>
  <si>
    <t>原因
说明</t>
  </si>
  <si>
    <t>产出指标</t>
  </si>
  <si>
    <t>数量指标</t>
  </si>
  <si>
    <t>新建防洪堤</t>
  </si>
  <si>
    <t>=</t>
  </si>
  <si>
    <t>条</t>
  </si>
  <si>
    <t>1条</t>
  </si>
  <si>
    <t>新建防洪堤长度</t>
  </si>
  <si>
    <t>≥</t>
  </si>
  <si>
    <t>km</t>
  </si>
  <si>
    <t>7.533km</t>
  </si>
  <si>
    <t>质量指标</t>
  </si>
  <si>
    <t>项目(工程)验收合格率</t>
  </si>
  <si>
    <t>%</t>
  </si>
  <si>
    <t>政府债券资金规范管理使用率</t>
  </si>
  <si>
    <t>时效指标</t>
  </si>
  <si>
    <t>项目开工时间</t>
  </si>
  <si>
    <t>项目完成时间</t>
  </si>
  <si>
    <t>成本指标</t>
  </si>
  <si>
    <t>建筑工程费用</t>
  </si>
  <si>
    <t>≤</t>
  </si>
  <si>
    <t>万元</t>
  </si>
  <si>
    <t>2000万元</t>
  </si>
  <si>
    <t>√</t>
  </si>
  <si>
    <t>原因：项目年初预算编制不够精准，导致实施过程中指标存在偏差；</t>
  </si>
  <si>
    <t>措施：今后做好预算指标，减少偏差。</t>
  </si>
  <si>
    <t>工程建设其他费用</t>
  </si>
  <si>
    <t>157.25万元</t>
  </si>
  <si>
    <t>基本预备费用</t>
  </si>
  <si>
    <t>0万元</t>
  </si>
  <si>
    <t>效益指标</t>
  </si>
  <si>
    <t>经济效益指标</t>
  </si>
  <si>
    <t>社会效益指标</t>
  </si>
  <si>
    <t>项目受益乡镇数量</t>
  </si>
  <si>
    <t>*</t>
  </si>
  <si>
    <t>个</t>
  </si>
  <si>
    <t>*个</t>
  </si>
  <si>
    <t>完善当地基础设施建设</t>
  </si>
  <si>
    <t>效果显著</t>
  </si>
  <si>
    <t>生态效益指标</t>
  </si>
  <si>
    <t>对项目区生态环境的影响</t>
  </si>
  <si>
    <t>无影响</t>
  </si>
  <si>
    <t>可持续影响指标</t>
  </si>
  <si>
    <t>工程设计使用年限</t>
  </si>
  <si>
    <t>年</t>
  </si>
  <si>
    <t>50年</t>
  </si>
  <si>
    <t>满意度指标</t>
  </si>
  <si>
    <t>服务对象满意度指标</t>
  </si>
  <si>
    <t>项目受益对象满意度</t>
  </si>
  <si>
    <t>产出、效益、满意度指标自评得分小计
（C）</t>
  </si>
  <si>
    <t>预算执行率得分
（D）</t>
  </si>
  <si>
    <t>绩效自评总得分（C+D）</t>
  </si>
  <si>
    <t>说明</t>
  </si>
  <si>
    <t>请在此处简要说明各级审计和财政监督检查中发现的问题及其所涉及的金额，如没有请填无。</t>
  </si>
  <si>
    <t>结果应用建议</t>
  </si>
  <si>
    <t>结果应用建议选项</t>
  </si>
  <si>
    <t>具体建议内容</t>
  </si>
  <si>
    <r>
      <rPr>
        <sz val="14"/>
        <color rgb="FF000000"/>
        <rFont val="宋体"/>
        <charset val="134"/>
        <scheme val="minor"/>
      </rPr>
      <t>（请在相应选项</t>
    </r>
    <r>
      <rPr>
        <sz val="14"/>
        <color rgb="FF000000"/>
        <rFont val="宋体"/>
        <charset val="134"/>
      </rPr>
      <t>□内划“√”并在“具体建议内容”栏阐述）</t>
    </r>
  </si>
  <si>
    <r>
      <rPr>
        <sz val="14"/>
        <color rgb="FF000000"/>
        <rFont val="宋体"/>
        <charset val="134"/>
        <scheme val="minor"/>
      </rPr>
      <t>□</t>
    </r>
    <r>
      <rPr>
        <sz val="14"/>
        <color rgb="FF000000"/>
        <rFont val="宋体"/>
        <charset val="134"/>
      </rPr>
      <t>改进资金预算管理（改进措施和方式）</t>
    </r>
  </si>
  <si>
    <t>□规范项目资金管理</t>
  </si>
  <si>
    <r>
      <rPr>
        <sz val="14"/>
        <color rgb="FF000000"/>
        <rFont val="宋体"/>
        <charset val="134"/>
        <scheme val="minor"/>
      </rPr>
      <t>□建议</t>
    </r>
    <r>
      <rPr>
        <sz val="14"/>
        <color rgb="FF000000"/>
        <rFont val="宋体"/>
        <charset val="134"/>
      </rPr>
      <t>调整公共服务标准</t>
    </r>
  </si>
  <si>
    <t>□其他建议</t>
  </si>
  <si>
    <r>
      <rPr>
        <sz val="14"/>
        <color rgb="FF000000"/>
        <rFont val="宋体"/>
        <charset val="134"/>
        <scheme val="minor"/>
      </rPr>
      <t>主管部门审核意见（请在相应选项</t>
    </r>
    <r>
      <rPr>
        <sz val="14"/>
        <color rgb="FF000000"/>
        <rFont val="宋体"/>
        <charset val="134"/>
      </rPr>
      <t>□内划“√”，如有其他意见请在“总体意见”栏阐述，下同）</t>
    </r>
  </si>
  <si>
    <t>具体审核意见</t>
  </si>
  <si>
    <t>总体意见：</t>
  </si>
  <si>
    <t>□建议继续全额安排</t>
  </si>
  <si>
    <r>
      <rPr>
        <sz val="14"/>
        <color rgb="FF000000"/>
        <rFont val="宋体"/>
        <charset val="134"/>
        <scheme val="minor"/>
      </rPr>
      <t>□建议继续安排，</t>
    </r>
    <r>
      <rPr>
        <sz val="14"/>
        <color rgb="FF000000"/>
        <rFont val="宋体"/>
        <charset val="134"/>
      </rPr>
      <t>按规定调整下一年度预算金额</t>
    </r>
  </si>
  <si>
    <r>
      <rPr>
        <sz val="14"/>
        <color rgb="FF000000"/>
        <rFont val="宋体"/>
        <charset val="134"/>
        <scheme val="minor"/>
      </rPr>
      <t>□</t>
    </r>
    <r>
      <rPr>
        <sz val="14"/>
        <color rgb="FF000000"/>
        <rFont val="宋体"/>
        <charset val="134"/>
      </rPr>
      <t>改进资金预算管理</t>
    </r>
  </si>
  <si>
    <r>
      <rPr>
        <sz val="14"/>
        <color rgb="FF000000"/>
        <rFont val="宋体"/>
        <charset val="134"/>
        <scheme val="minor"/>
      </rPr>
      <t>□</t>
    </r>
    <r>
      <rPr>
        <sz val="14"/>
        <color rgb="FF000000"/>
        <rFont val="宋体"/>
        <charset val="134"/>
      </rPr>
      <t>调整公共服务标准</t>
    </r>
  </si>
  <si>
    <t>□难以建设实施，调整资金用途</t>
  </si>
  <si>
    <t>□其他意见</t>
  </si>
  <si>
    <t>财政
部门
审核
意见</t>
  </si>
  <si>
    <r>
      <rPr>
        <sz val="14"/>
        <color rgb="FF000000"/>
        <rFont val="宋体"/>
        <charset val="134"/>
        <scheme val="minor"/>
      </rPr>
      <t>□</t>
    </r>
    <r>
      <rPr>
        <sz val="14"/>
        <color rgb="FF000000"/>
        <rFont val="宋体"/>
        <charset val="134"/>
      </rPr>
      <t>改进预算资金管理</t>
    </r>
  </si>
  <si>
    <r>
      <rPr>
        <sz val="14"/>
        <color rgb="FF000000"/>
        <rFont val="宋体"/>
        <charset val="134"/>
        <scheme val="minor"/>
      </rPr>
      <t xml:space="preserve">业务处室公章 </t>
    </r>
    <r>
      <rPr>
        <sz val="14"/>
        <color rgb="FF000000"/>
        <rFont val="宋体"/>
        <charset val="134"/>
      </rPr>
      <t xml:space="preserve">                                                                                                                         </t>
    </r>
  </si>
  <si>
    <r>
      <rPr>
        <sz val="14"/>
        <color rgb="FF000000"/>
        <rFont val="宋体"/>
        <charset val="134"/>
        <scheme val="minor"/>
      </rPr>
      <t xml:space="preserve">                        </t>
    </r>
    <r>
      <rPr>
        <sz val="14"/>
        <color rgb="FF000000"/>
        <rFont val="宋体"/>
        <charset val="134"/>
      </rPr>
      <t>年  月  日</t>
    </r>
  </si>
  <si>
    <t>注：1.金额以万元为单位,保留两位小数。</t>
  </si>
  <si>
    <r>
      <rPr>
        <sz val="14"/>
        <color rgb="FF000000"/>
        <rFont val="宋体"/>
        <charset val="134"/>
        <scheme val="minor"/>
      </rPr>
      <t xml:space="preserve">    </t>
    </r>
    <r>
      <rPr>
        <sz val="14"/>
        <color rgb="FF000000"/>
        <rFont val="宋体"/>
        <charset val="134"/>
      </rPr>
      <t>2.未完成原因中可以同时勾选多项原因，并在原因说明中逐项进行说明。</t>
    </r>
  </si>
  <si>
    <t>一级指标</t>
  </si>
  <si>
    <t>权重分</t>
  </si>
  <si>
    <t>得分率</t>
  </si>
  <si>
    <t>项目决策</t>
  </si>
  <si>
    <t>项目过程</t>
  </si>
  <si>
    <t>项目产出</t>
  </si>
  <si>
    <t>项目效益</t>
  </si>
  <si>
    <t>合计</t>
  </si>
</sst>
</file>

<file path=xl/styles.xml><?xml version="1.0" encoding="utf-8"?>
<styleSheet xmlns="http://schemas.openxmlformats.org/spreadsheetml/2006/main">
  <numFmts count="6">
    <numFmt numFmtId="41" formatCode="_ * #,##0_ ;_ * \-#,##0_ ;_ * &quot;-&quot;_ ;_ @_ "/>
    <numFmt numFmtId="176" formatCode="0.00_ "/>
    <numFmt numFmtId="42" formatCode="_ &quot;￥&quot;* #,##0_ ;_ &quot;￥&quot;* \-#,##0_ ;_ &quot;￥&quot;* &quot;-&quot;_ ;_ @_ "/>
    <numFmt numFmtId="44" formatCode="_ &quot;￥&quot;* #,##0.00_ ;_ &quot;￥&quot;* \-#,##0.00_ ;_ &quot;￥&quot;* &quot;-&quot;??_ ;_ @_ "/>
    <numFmt numFmtId="43" formatCode="_ * #,##0.00_ ;_ * \-#,##0.00_ ;_ * &quot;-&quot;??_ ;_ @_ "/>
    <numFmt numFmtId="177" formatCode="0.0%"/>
  </numFmts>
  <fonts count="28">
    <font>
      <sz val="11"/>
      <color theme="1"/>
      <name val="宋体"/>
      <charset val="134"/>
      <scheme val="minor"/>
    </font>
    <font>
      <b/>
      <sz val="11"/>
      <color theme="1"/>
      <name val="宋体"/>
      <charset val="134"/>
    </font>
    <font>
      <sz val="11"/>
      <color theme="1"/>
      <name val="宋体"/>
      <charset val="134"/>
    </font>
    <font>
      <sz val="14"/>
      <color theme="1"/>
      <name val="宋体"/>
      <charset val="134"/>
      <scheme val="minor"/>
    </font>
    <font>
      <sz val="14"/>
      <color rgb="FF000000"/>
      <name val="宋体"/>
      <charset val="134"/>
      <scheme val="minor"/>
    </font>
    <font>
      <sz val="14"/>
      <name val="宋体"/>
      <charset val="134"/>
    </font>
    <font>
      <sz val="14"/>
      <color rgb="FF000000"/>
      <name val="宋体"/>
      <charset val="134"/>
    </font>
    <font>
      <u/>
      <sz val="11"/>
      <color rgb="FF800080"/>
      <name val="宋体"/>
      <charset val="0"/>
      <scheme val="minor"/>
    </font>
    <font>
      <sz val="12"/>
      <name val="宋体"/>
      <charset val="134"/>
    </font>
    <font>
      <u/>
      <sz val="11"/>
      <color rgb="FF0000FF"/>
      <name val="宋体"/>
      <charset val="0"/>
      <scheme val="minor"/>
    </font>
    <font>
      <sz val="11"/>
      <color rgb="FF3F3F76"/>
      <name val="宋体"/>
      <charset val="0"/>
      <scheme val="minor"/>
    </font>
    <font>
      <sz val="11"/>
      <color theme="0"/>
      <name val="宋体"/>
      <charset val="0"/>
      <scheme val="minor"/>
    </font>
    <font>
      <sz val="11"/>
      <color theme="1"/>
      <name val="宋体"/>
      <charset val="0"/>
      <scheme val="minor"/>
    </font>
    <font>
      <b/>
      <sz val="15"/>
      <color theme="3"/>
      <name val="宋体"/>
      <charset val="134"/>
      <scheme val="minor"/>
    </font>
    <font>
      <sz val="11"/>
      <color rgb="FF9C0006"/>
      <name val="宋体"/>
      <charset val="0"/>
      <scheme val="minor"/>
    </font>
    <font>
      <b/>
      <sz val="11"/>
      <color theme="3"/>
      <name val="宋体"/>
      <charset val="134"/>
      <scheme val="minor"/>
    </font>
    <font>
      <b/>
      <sz val="11"/>
      <color rgb="FFFA7D0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sz val="11"/>
      <color rgb="FF006100"/>
      <name val="宋体"/>
      <charset val="0"/>
      <scheme val="minor"/>
    </font>
    <font>
      <b/>
      <sz val="11"/>
      <color rgb="FFFFFFFF"/>
      <name val="宋体"/>
      <charset val="0"/>
      <scheme val="minor"/>
    </font>
    <font>
      <b/>
      <sz val="11"/>
      <color rgb="FF3F3F3F"/>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
      <sz val="14"/>
      <color theme="1"/>
      <name val="宋体"/>
      <charset val="134"/>
    </font>
  </fonts>
  <fills count="33">
    <fill>
      <patternFill patternType="none"/>
    </fill>
    <fill>
      <patternFill patternType="gray125"/>
    </fill>
    <fill>
      <patternFill patternType="solid">
        <fgColor rgb="FFFFCC9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rgb="FFFFC7CE"/>
        <bgColor indexed="64"/>
      </patternFill>
    </fill>
    <fill>
      <patternFill patternType="solid">
        <fgColor theme="5"/>
        <bgColor indexed="64"/>
      </patternFill>
    </fill>
    <fill>
      <patternFill patternType="solid">
        <fgColor theme="6" tint="0.599993896298105"/>
        <bgColor indexed="64"/>
      </patternFill>
    </fill>
    <fill>
      <patternFill patternType="solid">
        <fgColor theme="6"/>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rgb="FFC6EFCE"/>
        <bgColor indexed="64"/>
      </patternFill>
    </fill>
    <fill>
      <patternFill patternType="solid">
        <fgColor theme="9"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theme="9"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s>
  <borders count="28">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auto="1"/>
      </left>
      <right style="thin">
        <color auto="1"/>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4" borderId="0" applyNumberFormat="0" applyBorder="0" applyAlignment="0" applyProtection="0">
      <alignment vertical="center"/>
    </xf>
    <xf numFmtId="0" fontId="10" fillId="2"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9" borderId="0" applyNumberFormat="0" applyBorder="0" applyAlignment="0" applyProtection="0">
      <alignment vertical="center"/>
    </xf>
    <xf numFmtId="0" fontId="14" fillId="7" borderId="0" applyNumberFormat="0" applyBorder="0" applyAlignment="0" applyProtection="0">
      <alignment vertical="center"/>
    </xf>
    <xf numFmtId="43" fontId="0" fillId="0" borderId="0" applyFont="0" applyFill="0" applyBorder="0" applyAlignment="0" applyProtection="0">
      <alignment vertical="center"/>
    </xf>
    <xf numFmtId="0" fontId="11" fillId="11"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0" fillId="12" borderId="23" applyNumberFormat="0" applyFont="0" applyAlignment="0" applyProtection="0">
      <alignment vertical="center"/>
    </xf>
    <xf numFmtId="0" fontId="11" fillId="14"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21" applyNumberFormat="0" applyFill="0" applyAlignment="0" applyProtection="0">
      <alignment vertical="center"/>
    </xf>
    <xf numFmtId="0" fontId="20" fillId="0" borderId="21" applyNumberFormat="0" applyFill="0" applyAlignment="0" applyProtection="0">
      <alignment vertical="center"/>
    </xf>
    <xf numFmtId="0" fontId="11" fillId="3" borderId="0" applyNumberFormat="0" applyBorder="0" applyAlignment="0" applyProtection="0">
      <alignment vertical="center"/>
    </xf>
    <xf numFmtId="0" fontId="15" fillId="0" borderId="22" applyNumberFormat="0" applyFill="0" applyAlignment="0" applyProtection="0">
      <alignment vertical="center"/>
    </xf>
    <xf numFmtId="0" fontId="11" fillId="19" borderId="0" applyNumberFormat="0" applyBorder="0" applyAlignment="0" applyProtection="0">
      <alignment vertical="center"/>
    </xf>
    <xf numFmtId="0" fontId="23" fillId="15" borderId="25" applyNumberFormat="0" applyAlignment="0" applyProtection="0">
      <alignment vertical="center"/>
    </xf>
    <xf numFmtId="0" fontId="16" fillId="15" borderId="20" applyNumberFormat="0" applyAlignment="0" applyProtection="0">
      <alignment vertical="center"/>
    </xf>
    <xf numFmtId="0" fontId="22" fillId="18" borderId="24" applyNumberFormat="0" applyAlignment="0" applyProtection="0">
      <alignment vertical="center"/>
    </xf>
    <xf numFmtId="0" fontId="12" fillId="17" borderId="0" applyNumberFormat="0" applyBorder="0" applyAlignment="0" applyProtection="0">
      <alignment vertical="center"/>
    </xf>
    <xf numFmtId="0" fontId="11" fillId="8" borderId="0" applyNumberFormat="0" applyBorder="0" applyAlignment="0" applyProtection="0">
      <alignment vertical="center"/>
    </xf>
    <xf numFmtId="0" fontId="24" fillId="0" borderId="26" applyNumberFormat="0" applyFill="0" applyAlignment="0" applyProtection="0">
      <alignment vertical="center"/>
    </xf>
    <xf numFmtId="0" fontId="25" fillId="0" borderId="27" applyNumberFormat="0" applyFill="0" applyAlignment="0" applyProtection="0">
      <alignment vertical="center"/>
    </xf>
    <xf numFmtId="0" fontId="21" fillId="16" borderId="0" applyNumberFormat="0" applyBorder="0" applyAlignment="0" applyProtection="0">
      <alignment vertical="center"/>
    </xf>
    <xf numFmtId="0" fontId="26" fillId="24" borderId="0" applyNumberFormat="0" applyBorder="0" applyAlignment="0" applyProtection="0">
      <alignment vertical="center"/>
    </xf>
    <xf numFmtId="0" fontId="12" fillId="28" borderId="0" applyNumberFormat="0" applyBorder="0" applyAlignment="0" applyProtection="0">
      <alignment vertical="center"/>
    </xf>
    <xf numFmtId="0" fontId="11" fillId="32"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31" borderId="0" applyNumberFormat="0" applyBorder="0" applyAlignment="0" applyProtection="0">
      <alignment vertical="center"/>
    </xf>
    <xf numFmtId="0" fontId="11" fillId="10" borderId="0" applyNumberFormat="0" applyBorder="0" applyAlignment="0" applyProtection="0">
      <alignment vertical="center"/>
    </xf>
    <xf numFmtId="0" fontId="11" fillId="30" borderId="0" applyNumberFormat="0" applyBorder="0" applyAlignment="0" applyProtection="0">
      <alignment vertical="center"/>
    </xf>
    <xf numFmtId="0" fontId="12" fillId="13" borderId="0" applyNumberFormat="0" applyBorder="0" applyAlignment="0" applyProtection="0">
      <alignment vertical="center"/>
    </xf>
    <xf numFmtId="0" fontId="12" fillId="27" borderId="0" applyNumberFormat="0" applyBorder="0" applyAlignment="0" applyProtection="0">
      <alignment vertical="center"/>
    </xf>
    <xf numFmtId="0" fontId="11" fillId="6" borderId="0" applyNumberFormat="0" applyBorder="0" applyAlignment="0" applyProtection="0">
      <alignment vertical="center"/>
    </xf>
    <xf numFmtId="0" fontId="12" fillId="29" borderId="0" applyNumberFormat="0" applyBorder="0" applyAlignment="0" applyProtection="0">
      <alignment vertical="center"/>
    </xf>
    <xf numFmtId="0" fontId="11" fillId="20" borderId="0" applyNumberFormat="0" applyBorder="0" applyAlignment="0" applyProtection="0">
      <alignment vertical="center"/>
    </xf>
    <xf numFmtId="0" fontId="11" fillId="26" borderId="0" applyNumberFormat="0" applyBorder="0" applyAlignment="0" applyProtection="0">
      <alignment vertical="center"/>
    </xf>
    <xf numFmtId="0" fontId="12" fillId="5" borderId="0" applyNumberFormat="0" applyBorder="0" applyAlignment="0" applyProtection="0">
      <alignment vertical="center"/>
    </xf>
    <xf numFmtId="0" fontId="11" fillId="25" borderId="0" applyNumberFormat="0" applyBorder="0" applyAlignment="0" applyProtection="0">
      <alignment vertical="center"/>
    </xf>
    <xf numFmtId="0" fontId="8" fillId="0" borderId="0"/>
  </cellStyleXfs>
  <cellXfs count="72">
    <xf numFmtId="0" fontId="0" fillId="0" borderId="0" xfId="0">
      <alignmen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9" fontId="2" fillId="0" borderId="4" xfId="0" applyNumberFormat="1" applyFont="1" applyBorder="1" applyAlignment="1">
      <alignment horizontal="center" vertical="center" wrapText="1"/>
    </xf>
    <xf numFmtId="10" fontId="2" fillId="0" borderId="4" xfId="0" applyNumberFormat="1" applyFont="1" applyBorder="1" applyAlignment="1">
      <alignment horizontal="center" vertical="center" wrapText="1"/>
    </xf>
    <xf numFmtId="0" fontId="0" fillId="0" borderId="0" xfId="0" applyFill="1">
      <alignment vertical="center"/>
    </xf>
    <xf numFmtId="0" fontId="0" fillId="0" borderId="0" xfId="0" applyFill="1" applyAlignment="1">
      <alignment horizontal="left" vertical="center"/>
    </xf>
    <xf numFmtId="0" fontId="3" fillId="0" borderId="5"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5" xfId="0" applyFont="1" applyFill="1" applyBorder="1" applyAlignment="1">
      <alignment horizontal="center" vertical="top" wrapText="1"/>
    </xf>
    <xf numFmtId="0" fontId="4" fillId="0" borderId="5" xfId="0" applyFont="1" applyFill="1" applyBorder="1" applyAlignment="1">
      <alignment horizontal="justify"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176" fontId="4" fillId="0" borderId="5" xfId="0" applyNumberFormat="1" applyFont="1" applyFill="1" applyBorder="1" applyAlignment="1">
      <alignment horizontal="center" vertical="center" wrapText="1"/>
    </xf>
    <xf numFmtId="0" fontId="4" fillId="0" borderId="5" xfId="0" applyFont="1" applyFill="1" applyBorder="1" applyAlignment="1">
      <alignment horizontal="justify" vertical="center"/>
    </xf>
    <xf numFmtId="0" fontId="4" fillId="0" borderId="10"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5" fillId="0" borderId="5" xfId="49" applyFont="1" applyFill="1" applyBorder="1" applyAlignment="1">
      <alignment vertical="center" wrapText="1"/>
    </xf>
    <xf numFmtId="0" fontId="5" fillId="0" borderId="5" xfId="49" applyFont="1" applyFill="1" applyBorder="1" applyAlignment="1">
      <alignment horizontal="center" vertical="center" wrapText="1"/>
    </xf>
    <xf numFmtId="0" fontId="5" fillId="0" borderId="5" xfId="11" applyNumberFormat="1" applyFont="1" applyFill="1" applyBorder="1" applyAlignment="1" applyProtection="1">
      <alignment horizontal="center" vertical="center" wrapText="1"/>
    </xf>
    <xf numFmtId="9" fontId="5" fillId="0" borderId="5" xfId="11" applyNumberFormat="1" applyFont="1" applyFill="1" applyBorder="1" applyAlignment="1" applyProtection="1">
      <alignment horizontal="center" vertical="center" wrapText="1"/>
    </xf>
    <xf numFmtId="57" fontId="5" fillId="0" borderId="5" xfId="11" applyNumberFormat="1" applyFont="1" applyFill="1" applyBorder="1" applyAlignment="1" applyProtection="1">
      <alignment horizontal="center" vertical="center" wrapText="1"/>
    </xf>
    <xf numFmtId="57" fontId="5" fillId="0" borderId="5" xfId="49" applyNumberFormat="1" applyFont="1" applyFill="1" applyBorder="1" applyAlignment="1" applyProtection="1">
      <alignment horizontal="center" vertical="center" wrapText="1"/>
    </xf>
    <xf numFmtId="0" fontId="5" fillId="0" borderId="5" xfId="49" applyNumberFormat="1" applyFont="1" applyFill="1" applyBorder="1" applyAlignment="1" applyProtection="1">
      <alignment horizontal="center" vertical="center" wrapText="1"/>
    </xf>
    <xf numFmtId="9" fontId="5" fillId="0" borderId="5" xfId="49" applyNumberFormat="1" applyFont="1" applyFill="1" applyBorder="1" applyAlignment="1" applyProtection="1">
      <alignment horizontal="center" vertical="center" wrapText="1"/>
    </xf>
    <xf numFmtId="0" fontId="4" fillId="0" borderId="11"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6"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3" fillId="0" borderId="5" xfId="0" applyFont="1" applyFill="1" applyBorder="1">
      <alignment vertical="center"/>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4" fillId="0" borderId="0" xfId="0" applyFont="1" applyFill="1" applyAlignment="1">
      <alignment horizontal="center" vertical="center" wrapText="1"/>
    </xf>
    <xf numFmtId="0" fontId="4" fillId="0" borderId="0" xfId="0" applyFont="1" applyFill="1" applyAlignment="1">
      <alignment horizontal="left" vertical="center" wrapText="1"/>
    </xf>
    <xf numFmtId="0" fontId="4" fillId="0" borderId="0" xfId="0" applyFont="1" applyFill="1" applyBorder="1" applyAlignment="1">
      <alignment horizontal="left" vertical="center" wrapText="1"/>
    </xf>
    <xf numFmtId="176" fontId="4" fillId="0" borderId="15" xfId="0" applyNumberFormat="1" applyFont="1" applyFill="1" applyBorder="1" applyAlignment="1">
      <alignment horizontal="center" vertical="center" wrapText="1"/>
    </xf>
    <xf numFmtId="176" fontId="4" fillId="0" borderId="16" xfId="0" applyNumberFormat="1" applyFont="1" applyFill="1" applyBorder="1" applyAlignment="1">
      <alignment horizontal="center" vertical="center" wrapText="1"/>
    </xf>
    <xf numFmtId="176" fontId="4" fillId="0" borderId="19" xfId="0" applyNumberFormat="1" applyFont="1" applyFill="1" applyBorder="1" applyAlignment="1">
      <alignment horizontal="center" vertical="center" wrapText="1"/>
    </xf>
    <xf numFmtId="176" fontId="4" fillId="0" borderId="5" xfId="0" applyNumberFormat="1" applyFont="1" applyFill="1" applyBorder="1" applyAlignment="1">
      <alignment horizontal="justify" vertical="center" wrapText="1"/>
    </xf>
    <xf numFmtId="9" fontId="6" fillId="0" borderId="5"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19" xfId="0" applyFont="1" applyFill="1" applyBorder="1" applyAlignment="1">
      <alignment horizontal="left" vertical="center" wrapText="1"/>
    </xf>
    <xf numFmtId="0" fontId="4" fillId="0" borderId="15" xfId="0" applyFont="1" applyFill="1" applyBorder="1" applyAlignment="1">
      <alignment horizontal="center" vertical="top" wrapText="1"/>
    </xf>
    <xf numFmtId="0" fontId="4" fillId="0" borderId="16"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11" xfId="0" applyFont="1" applyFill="1" applyBorder="1" applyAlignment="1">
      <alignment horizontal="center" vertical="top" wrapText="1"/>
    </xf>
    <xf numFmtId="0" fontId="3" fillId="0" borderId="19" xfId="0" applyFont="1" applyFill="1" applyBorder="1" applyAlignment="1">
      <alignment horizontal="center" vertical="center"/>
    </xf>
    <xf numFmtId="9" fontId="4" fillId="0" borderId="0" xfId="0" applyNumberFormat="1" applyFont="1" applyFill="1" applyBorder="1" applyAlignment="1">
      <alignment horizontal="center" vertical="center" wrapText="1"/>
    </xf>
    <xf numFmtId="177" fontId="4" fillId="0" borderId="5" xfId="11" applyNumberFormat="1" applyFont="1" applyFill="1" applyBorder="1" applyAlignment="1">
      <alignment horizontal="center" vertical="center" wrapText="1"/>
    </xf>
    <xf numFmtId="9" fontId="4" fillId="0" borderId="5" xfId="11" applyFont="1" applyFill="1" applyBorder="1" applyAlignment="1">
      <alignment horizontal="center" vertical="center" wrapText="1"/>
    </xf>
    <xf numFmtId="0" fontId="4" fillId="0" borderId="19" xfId="0" applyFont="1" applyFill="1" applyBorder="1" applyAlignment="1">
      <alignment horizontal="center" vertical="top" wrapText="1"/>
    </xf>
    <xf numFmtId="0" fontId="4" fillId="0" borderId="7" xfId="0" applyFont="1" applyFill="1" applyBorder="1" applyAlignment="1">
      <alignment horizontal="center" vertical="top"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Sheet1!$H$9</c:f>
              <c:strCache>
                <c:ptCount val="1"/>
                <c:pt idx="0">
                  <c:v>权重分</c:v>
                </c:pt>
              </c:strCache>
            </c:strRef>
          </c:tx>
          <c:spPr>
            <a:solidFill>
              <a:schemeClr val="accent1"/>
            </a:solidFill>
            <a:ln>
              <a:noFill/>
            </a:ln>
            <a:effectLst/>
          </c:spPr>
          <c:invertIfNegative val="0"/>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lumMod val="75000"/>
                        <a:lumOff val="25000"/>
                      </a:schemeClr>
                    </a:solidFill>
                    <a:latin typeface="+mn-lt"/>
                    <a:ea typeface="+mn-ea"/>
                    <a:cs typeface="+mn-cs"/>
                  </a:defRPr>
                </a:pPr>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Sheet1!$G$10:$G$14</c:f>
              <c:strCache>
                <c:ptCount val="5"/>
                <c:pt idx="0">
                  <c:v>项目决策</c:v>
                </c:pt>
                <c:pt idx="1">
                  <c:v>项目过程</c:v>
                </c:pt>
                <c:pt idx="2">
                  <c:v>项目产出</c:v>
                </c:pt>
                <c:pt idx="3">
                  <c:v>项目效益</c:v>
                </c:pt>
                <c:pt idx="4">
                  <c:v>合计</c:v>
                </c:pt>
              </c:strCache>
            </c:strRef>
          </c:cat>
          <c:val>
            <c:numRef>
              <c:f>Sheet1!$H$10:$H$14</c:f>
              <c:numCache>
                <c:formatCode>General</c:formatCode>
                <c:ptCount val="5"/>
                <c:pt idx="0">
                  <c:v>10</c:v>
                </c:pt>
                <c:pt idx="1">
                  <c:v>25</c:v>
                </c:pt>
                <c:pt idx="2">
                  <c:v>35</c:v>
                </c:pt>
                <c:pt idx="3">
                  <c:v>30</c:v>
                </c:pt>
                <c:pt idx="4">
                  <c:v>100</c:v>
                </c:pt>
              </c:numCache>
            </c:numRef>
          </c:val>
        </c:ser>
        <c:ser>
          <c:idx val="1"/>
          <c:order val="1"/>
          <c:tx>
            <c:strRef>
              <c:f>Sheet1!$I$9</c:f>
              <c:strCache>
                <c:ptCount val="1"/>
                <c:pt idx="0">
                  <c:v>得分</c:v>
                </c:pt>
              </c:strCache>
            </c:strRef>
          </c:tx>
          <c:spPr>
            <a:solidFill>
              <a:schemeClr val="accent2"/>
            </a:solidFill>
            <a:ln>
              <a:noFill/>
            </a:ln>
            <a:effectLst/>
          </c:spPr>
          <c:invertIfNegative val="0"/>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lumMod val="75000"/>
                        <a:lumOff val="25000"/>
                      </a:schemeClr>
                    </a:solidFill>
                    <a:latin typeface="+mn-lt"/>
                    <a:ea typeface="+mn-ea"/>
                    <a:cs typeface="+mn-cs"/>
                  </a:defRPr>
                </a:pPr>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Sheet1!$G$10:$G$14</c:f>
              <c:strCache>
                <c:ptCount val="5"/>
                <c:pt idx="0">
                  <c:v>项目决策</c:v>
                </c:pt>
                <c:pt idx="1">
                  <c:v>项目过程</c:v>
                </c:pt>
                <c:pt idx="2">
                  <c:v>项目产出</c:v>
                </c:pt>
                <c:pt idx="3">
                  <c:v>项目效益</c:v>
                </c:pt>
                <c:pt idx="4">
                  <c:v>合计</c:v>
                </c:pt>
              </c:strCache>
            </c:strRef>
          </c:cat>
          <c:val>
            <c:numRef>
              <c:f>Sheet1!$I$10:$I$14</c:f>
              <c:numCache>
                <c:formatCode>General</c:formatCode>
                <c:ptCount val="5"/>
                <c:pt idx="0">
                  <c:v>10</c:v>
                </c:pt>
                <c:pt idx="1">
                  <c:v>19.64</c:v>
                </c:pt>
                <c:pt idx="2">
                  <c:v>31.61</c:v>
                </c:pt>
                <c:pt idx="3">
                  <c:v>30</c:v>
                </c:pt>
                <c:pt idx="4">
                  <c:v>91.25</c:v>
                </c:pt>
              </c:numCache>
            </c:numRef>
          </c:val>
        </c:ser>
        <c:ser>
          <c:idx val="2"/>
          <c:order val="2"/>
          <c:tx>
            <c:strRef>
              <c:f>Sheet1!$J$9</c:f>
              <c:strCache>
                <c:ptCount val="1"/>
                <c:pt idx="0">
                  <c:v>得分率</c:v>
                </c:pt>
              </c:strCache>
            </c:strRef>
          </c:tx>
          <c:spPr>
            <a:solidFill>
              <a:schemeClr val="accent3"/>
            </a:solidFill>
            <a:ln>
              <a:noFill/>
            </a:ln>
            <a:effectLst/>
          </c:spPr>
          <c:invertIfNegative val="0"/>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lumMod val="75000"/>
                        <a:lumOff val="25000"/>
                      </a:schemeClr>
                    </a:solidFill>
                    <a:latin typeface="+mn-lt"/>
                    <a:ea typeface="+mn-ea"/>
                    <a:cs typeface="+mn-cs"/>
                  </a:defRPr>
                </a:pPr>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Sheet1!$G$10:$G$14</c:f>
              <c:strCache>
                <c:ptCount val="5"/>
                <c:pt idx="0">
                  <c:v>项目决策</c:v>
                </c:pt>
                <c:pt idx="1">
                  <c:v>项目过程</c:v>
                </c:pt>
                <c:pt idx="2">
                  <c:v>项目产出</c:v>
                </c:pt>
                <c:pt idx="3">
                  <c:v>项目效益</c:v>
                </c:pt>
                <c:pt idx="4">
                  <c:v>合计</c:v>
                </c:pt>
              </c:strCache>
            </c:strRef>
          </c:cat>
          <c:val>
            <c:numRef>
              <c:f>Sheet1!$J$10:$J$14</c:f>
              <c:numCache>
                <c:formatCode>0%</c:formatCode>
                <c:ptCount val="5"/>
                <c:pt idx="0">
                  <c:v>1</c:v>
                </c:pt>
                <c:pt idx="1" c:formatCode="0.00%">
                  <c:v>0.7856</c:v>
                </c:pt>
                <c:pt idx="2" c:formatCode="0.00%">
                  <c:v>0.903</c:v>
                </c:pt>
                <c:pt idx="3">
                  <c:v>1</c:v>
                </c:pt>
                <c:pt idx="4" c:formatCode="0.00%">
                  <c:v>0.9125</c:v>
                </c:pt>
              </c:numCache>
            </c:numRef>
          </c:val>
        </c:ser>
        <c:dLbls>
          <c:showLegendKey val="0"/>
          <c:showVal val="1"/>
          <c:showCatName val="0"/>
          <c:showSerName val="0"/>
          <c:showPercent val="0"/>
          <c:showBubbleSize val="0"/>
        </c:dLbls>
        <c:gapWidth val="150"/>
        <c:overlap val="-25"/>
        <c:axId val="186974942"/>
        <c:axId val="301818276"/>
      </c:barChart>
      <c:catAx>
        <c:axId val="186974942"/>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0" vertOverflow="ellipsis" vert="horz" wrap="square" anchor="ctr" anchorCtr="1"/>
          <a:lstStyle/>
          <a:p>
            <a:pPr>
              <a:defRPr lang="zh-CN" sz="900" b="0" i="0" u="none" strike="noStrike" kern="1200" baseline="0">
                <a:solidFill>
                  <a:schemeClr val="tx1">
                    <a:lumMod val="65000"/>
                    <a:lumOff val="35000"/>
                  </a:schemeClr>
                </a:solidFill>
                <a:latin typeface="+mn-lt"/>
                <a:ea typeface="+mn-ea"/>
                <a:cs typeface="+mn-cs"/>
              </a:defRPr>
            </a:pPr>
          </a:p>
        </c:txPr>
        <c:crossAx val="301818276"/>
        <c:crosses val="autoZero"/>
        <c:auto val="1"/>
        <c:lblAlgn val="ctr"/>
        <c:lblOffset val="100"/>
        <c:noMultiLvlLbl val="0"/>
      </c:catAx>
      <c:valAx>
        <c:axId val="301818276"/>
        <c:scaling>
          <c:orientation val="minMax"/>
        </c:scaling>
        <c:delete val="1"/>
        <c:axPos val="l"/>
        <c:majorGridlines>
          <c:spPr>
            <a:ln w="9525" cap="flat" cmpd="sng" algn="ctr">
              <a:solidFill>
                <a:schemeClr val="lt1">
                  <a:lumMod val="90200"/>
                </a:schemeClr>
              </a:solidFill>
              <a:round/>
            </a:ln>
            <a:effectLst/>
          </c:spPr>
        </c:majorGridlines>
        <c:numFmt formatCode="General" sourceLinked="1"/>
        <c:majorTickMark val="none"/>
        <c:minorTickMark val="none"/>
        <c:tickLblPos val="nextTo"/>
        <c:txPr>
          <a:bodyPr rot="-60000000" spcFirstLastPara="0" vertOverflow="ellipsis" vert="horz" wrap="square" anchor="ctr" anchorCtr="1"/>
          <a:lstStyle/>
          <a:p>
            <a:pPr>
              <a:defRPr lang="zh-CN" sz="900" b="0" i="0" u="none" strike="noStrike" kern="1200" baseline="0">
                <a:solidFill>
                  <a:schemeClr val="tx1">
                    <a:lumMod val="65000"/>
                    <a:lumOff val="35000"/>
                  </a:schemeClr>
                </a:solidFill>
                <a:latin typeface="+mn-lt"/>
                <a:ea typeface="+mn-ea"/>
                <a:cs typeface="+mn-cs"/>
              </a:defRPr>
            </a:pPr>
          </a:p>
        </c:txPr>
        <c:crossAx val="186974942"/>
        <c:crosses val="autoZero"/>
        <c:crossBetween val="between"/>
      </c:valAx>
      <c:spPr>
        <a:noFill/>
        <a:ln>
          <a:noFill/>
        </a:ln>
        <a:effectLst/>
      </c:spPr>
    </c:plotArea>
    <c:legend>
      <c:legendPos val="t"/>
      <c:layout/>
      <c:overlay val="0"/>
      <c:spPr>
        <a:noFill/>
        <a:ln>
          <a:noFill/>
        </a:ln>
        <a:effectLst/>
      </c:spPr>
      <c:txPr>
        <a:bodyPr rot="0" spcFirstLastPara="0" vertOverflow="ellipsis" vert="horz" wrap="square" anchor="ctr" anchorCtr="1"/>
        <a:lstStyle/>
        <a:p>
          <a:pPr>
            <a:defRPr lang="zh-CN" sz="900" b="0" i="0" u="none" strike="noStrike" kern="1200" baseline="0">
              <a:solidFill>
                <a:schemeClr val="tx1">
                  <a:lumMod val="65000"/>
                  <a:lumOff val="35000"/>
                </a:schemeClr>
              </a:solidFill>
              <a:latin typeface="+mn-lt"/>
              <a:ea typeface="+mn-ea"/>
              <a:cs typeface="+mn-cs"/>
            </a:defRPr>
          </a:pP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lang="zh-CN"/>
      </a:pP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0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10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1000" kern="1200"/>
    <cs:bodyPr rot="0" spcFirstLastPara="1" vertOverflow="clip" horzOverflow="clip" vert="horz" wrap="square" lIns="36576" tIns="18288" rIns="36576" bIns="18288" anchor="ctr" anchorCtr="1">
      <a:spAutoFit/>
    </cs:bodyPr>
  </cs:dataLabelCallout>
  <cs:dataPoint>
    <cs:lnRef idx="0">
      <cs:styleClr val="auto"/>
    </cs:lnRef>
    <cs:fillRef idx="1">
      <cs:styleClr val="auto"/>
    </cs:fillRef>
    <cs:effectRef idx="0"/>
    <cs:fontRef idx="minor">
      <a:schemeClr val="dk1"/>
    </cs:fontRef>
    <cs:spPr>
      <a:ln>
        <a:noFill/>
      </a:ln>
      <a:effectLst/>
    </cs:spPr>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lt1">
            <a:lumMod val="902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75000"/>
        <a:lumOff val="25000"/>
      </a:schemeClr>
    </cs:fontRef>
    <cs:defRPr sz="1400" b="1" kern="120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10</xdr:col>
      <xdr:colOff>584200</xdr:colOff>
      <xdr:row>2</xdr:row>
      <xdr:rowOff>69850</xdr:rowOff>
    </xdr:from>
    <xdr:to>
      <xdr:col>18</xdr:col>
      <xdr:colOff>533400</xdr:colOff>
      <xdr:row>16</xdr:row>
      <xdr:rowOff>79375</xdr:rowOff>
    </xdr:to>
    <xdr:graphicFrame>
      <xdr:nvGraphicFramePr>
        <xdr:cNvPr id="3" name="图表 2"/>
        <xdr:cNvGraphicFramePr/>
      </xdr:nvGraphicFramePr>
      <xdr:xfrm>
        <a:off x="7232650" y="412750"/>
        <a:ext cx="5267960" cy="24765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61"/>
  <sheetViews>
    <sheetView tabSelected="1" zoomScale="70" zoomScaleNormal="70" topLeftCell="C1" workbookViewId="0">
      <selection activeCell="K21" sqref="K21"/>
    </sheetView>
  </sheetViews>
  <sheetFormatPr defaultColWidth="9" defaultRowHeight="13.5"/>
  <cols>
    <col min="1" max="1" width="9.63333333333333" style="7" customWidth="1"/>
    <col min="2" max="2" width="9" style="7"/>
    <col min="3" max="3" width="16.6833333333333" style="8" customWidth="1"/>
    <col min="4" max="4" width="43.7333333333333" style="7" customWidth="1"/>
    <col min="5" max="5" width="6.65833333333333" style="7" customWidth="1"/>
    <col min="6" max="6" width="19.675" style="7" customWidth="1"/>
    <col min="7" max="7" width="12.6166666666667" style="7" customWidth="1"/>
    <col min="8" max="8" width="18.075" style="7" customWidth="1"/>
    <col min="9" max="11" width="9" style="7"/>
    <col min="12" max="13" width="9.71666666666667" style="7" customWidth="1"/>
    <col min="14" max="17" width="5.99166666666667" style="7" customWidth="1"/>
    <col min="18" max="18" width="8.11666666666667" style="7" customWidth="1"/>
    <col min="19" max="20" width="5.99166666666667" style="7" customWidth="1"/>
    <col min="21" max="16384" width="9" style="7"/>
  </cols>
  <sheetData>
    <row r="1" ht="34" customHeight="1" spans="1:21">
      <c r="A1" s="9" t="s">
        <v>0</v>
      </c>
      <c r="B1" s="9"/>
      <c r="C1" s="10"/>
      <c r="D1" s="9"/>
      <c r="E1" s="9"/>
      <c r="F1" s="9"/>
      <c r="G1" s="9"/>
      <c r="H1" s="9"/>
      <c r="I1" s="9"/>
      <c r="J1" s="9"/>
      <c r="K1" s="9"/>
      <c r="L1" s="9"/>
      <c r="M1" s="9"/>
      <c r="N1" s="9"/>
      <c r="O1" s="9"/>
      <c r="P1" s="9"/>
      <c r="Q1" s="9"/>
      <c r="R1" s="9"/>
      <c r="S1" s="9"/>
      <c r="T1" s="9"/>
      <c r="U1" s="9"/>
    </row>
    <row r="2" ht="16.5" customHeight="1" spans="1:21">
      <c r="A2" s="11" t="s">
        <v>1</v>
      </c>
      <c r="B2" s="11"/>
      <c r="C2" s="12"/>
      <c r="D2" s="11"/>
      <c r="E2" s="11"/>
      <c r="F2" s="11"/>
      <c r="G2" s="11"/>
      <c r="H2" s="11"/>
      <c r="I2" s="11"/>
      <c r="J2" s="11"/>
      <c r="K2" s="11"/>
      <c r="L2" s="11"/>
      <c r="M2" s="11"/>
      <c r="N2" s="11"/>
      <c r="O2" s="11"/>
      <c r="P2" s="11"/>
      <c r="Q2" s="11"/>
      <c r="R2" s="11"/>
      <c r="S2" s="11"/>
      <c r="T2" s="11"/>
      <c r="U2" s="11"/>
    </row>
    <row r="3" ht="16.5" customHeight="1" spans="1:21">
      <c r="A3" s="11" t="s">
        <v>2</v>
      </c>
      <c r="B3" s="11"/>
      <c r="C3" s="12"/>
      <c r="D3" s="11" t="s">
        <v>3</v>
      </c>
      <c r="E3" s="11"/>
      <c r="F3" s="11"/>
      <c r="G3" s="11"/>
      <c r="H3" s="11"/>
      <c r="I3" s="11"/>
      <c r="J3" s="11"/>
      <c r="K3" s="11"/>
      <c r="L3" s="11"/>
      <c r="M3" s="11"/>
      <c r="N3" s="11"/>
      <c r="O3" s="11"/>
      <c r="P3" s="11"/>
      <c r="Q3" s="11"/>
      <c r="R3" s="11"/>
      <c r="S3" s="11"/>
      <c r="T3" s="11"/>
      <c r="U3" s="11"/>
    </row>
    <row r="4" ht="16.5" customHeight="1" spans="1:21">
      <c r="A4" s="11" t="s">
        <v>4</v>
      </c>
      <c r="B4" s="11"/>
      <c r="C4" s="12"/>
      <c r="D4" s="11" t="s">
        <v>5</v>
      </c>
      <c r="E4" s="11"/>
      <c r="F4" s="11"/>
      <c r="G4" s="11"/>
      <c r="H4" s="11"/>
      <c r="I4" s="11"/>
      <c r="J4" s="11"/>
      <c r="K4" s="11"/>
      <c r="L4" s="11"/>
      <c r="M4" s="11"/>
      <c r="N4" s="11"/>
      <c r="O4" s="11"/>
      <c r="P4" s="11"/>
      <c r="Q4" s="11"/>
      <c r="R4" s="11"/>
      <c r="S4" s="11"/>
      <c r="T4" s="11"/>
      <c r="U4" s="11"/>
    </row>
    <row r="5" ht="16.5" customHeight="1" spans="1:21">
      <c r="A5" s="11" t="s">
        <v>6</v>
      </c>
      <c r="B5" s="11"/>
      <c r="C5" s="12"/>
      <c r="D5" s="13" t="s">
        <v>7</v>
      </c>
      <c r="E5" s="13"/>
      <c r="F5" s="13"/>
      <c r="G5" s="13"/>
      <c r="H5" s="13"/>
      <c r="I5" s="13"/>
      <c r="J5" s="13"/>
      <c r="K5" s="13"/>
      <c r="L5" s="11" t="s">
        <v>8</v>
      </c>
      <c r="M5" s="11"/>
      <c r="N5" s="11"/>
      <c r="O5" s="11" t="s">
        <v>9</v>
      </c>
      <c r="P5" s="11"/>
      <c r="Q5" s="11"/>
      <c r="R5" s="11"/>
      <c r="S5" s="11"/>
      <c r="T5" s="11"/>
      <c r="U5" s="11"/>
    </row>
    <row r="6" ht="16.5" customHeight="1" spans="1:21">
      <c r="A6" s="11" t="s">
        <v>10</v>
      </c>
      <c r="B6" s="11"/>
      <c r="C6" s="12"/>
      <c r="D6" s="14"/>
      <c r="E6" s="14"/>
      <c r="F6" s="14"/>
      <c r="G6" s="15" t="s">
        <v>11</v>
      </c>
      <c r="H6" s="16"/>
      <c r="I6" s="9" t="s">
        <v>12</v>
      </c>
      <c r="J6" s="9"/>
      <c r="K6" s="9"/>
      <c r="L6" s="9" t="s">
        <v>13</v>
      </c>
      <c r="M6" s="9"/>
      <c r="N6" s="9"/>
      <c r="O6" s="9" t="s">
        <v>14</v>
      </c>
      <c r="P6" s="9"/>
      <c r="Q6" s="9" t="s">
        <v>15</v>
      </c>
      <c r="R6" s="9"/>
      <c r="S6" s="9"/>
      <c r="T6" s="15" t="s">
        <v>16</v>
      </c>
      <c r="U6" s="16"/>
    </row>
    <row r="7" ht="16.5" customHeight="1" spans="1:21">
      <c r="A7" s="11"/>
      <c r="B7" s="11"/>
      <c r="C7" s="12"/>
      <c r="D7" s="14"/>
      <c r="E7" s="14"/>
      <c r="F7" s="14"/>
      <c r="G7" s="17"/>
      <c r="H7" s="18"/>
      <c r="I7" s="9"/>
      <c r="J7" s="9"/>
      <c r="K7" s="9"/>
      <c r="L7" s="9"/>
      <c r="M7" s="9"/>
      <c r="N7" s="9"/>
      <c r="O7" s="9"/>
      <c r="P7" s="9"/>
      <c r="Q7" s="9"/>
      <c r="R7" s="9"/>
      <c r="S7" s="9"/>
      <c r="T7" s="17"/>
      <c r="U7" s="18"/>
    </row>
    <row r="8" ht="16.5" customHeight="1" spans="1:21">
      <c r="A8" s="11"/>
      <c r="B8" s="11"/>
      <c r="C8" s="12"/>
      <c r="D8" s="12" t="s">
        <v>17</v>
      </c>
      <c r="E8" s="12"/>
      <c r="F8" s="12"/>
      <c r="G8" s="19">
        <f>SUM(G9:H11)</f>
        <v>3940.01</v>
      </c>
      <c r="H8" s="19"/>
      <c r="I8" s="52">
        <f>SUM(I9:J11)</f>
        <v>2157.25</v>
      </c>
      <c r="J8" s="53"/>
      <c r="K8" s="54"/>
      <c r="L8" s="52">
        <f>SUM(L9:M11)</f>
        <v>2157.25</v>
      </c>
      <c r="M8" s="53"/>
      <c r="N8" s="54"/>
      <c r="O8" s="11">
        <v>10</v>
      </c>
      <c r="P8" s="11"/>
      <c r="Q8" s="68">
        <f>L8/I8</f>
        <v>1</v>
      </c>
      <c r="R8" s="68"/>
      <c r="S8" s="68"/>
      <c r="T8" s="19">
        <f>Q8*O8</f>
        <v>10</v>
      </c>
      <c r="U8" s="19"/>
    </row>
    <row r="9" ht="16.5" customHeight="1" spans="1:21">
      <c r="A9" s="11"/>
      <c r="B9" s="11"/>
      <c r="C9" s="12"/>
      <c r="D9" s="12" t="s">
        <v>18</v>
      </c>
      <c r="E9" s="12"/>
      <c r="F9" s="12"/>
      <c r="G9" s="19">
        <v>0</v>
      </c>
      <c r="H9" s="19"/>
      <c r="I9" s="19">
        <v>0</v>
      </c>
      <c r="J9" s="19"/>
      <c r="K9" s="19"/>
      <c r="L9" s="19">
        <v>0</v>
      </c>
      <c r="M9" s="19"/>
      <c r="N9" s="19"/>
      <c r="O9" s="11" t="s">
        <v>19</v>
      </c>
      <c r="P9" s="11"/>
      <c r="Q9" s="69">
        <v>0</v>
      </c>
      <c r="R9" s="69"/>
      <c r="S9" s="69"/>
      <c r="T9" s="11" t="s">
        <v>19</v>
      </c>
      <c r="U9" s="11"/>
    </row>
    <row r="10" ht="16.5" customHeight="1" spans="1:21">
      <c r="A10" s="11"/>
      <c r="B10" s="11"/>
      <c r="C10" s="12"/>
      <c r="D10" s="12" t="s">
        <v>20</v>
      </c>
      <c r="E10" s="12"/>
      <c r="F10" s="12"/>
      <c r="G10" s="19">
        <v>2000</v>
      </c>
      <c r="H10" s="19"/>
      <c r="I10" s="19">
        <v>2000</v>
      </c>
      <c r="J10" s="19"/>
      <c r="K10" s="19"/>
      <c r="L10" s="19">
        <v>2000</v>
      </c>
      <c r="M10" s="19"/>
      <c r="N10" s="19"/>
      <c r="O10" s="11" t="s">
        <v>19</v>
      </c>
      <c r="P10" s="11"/>
      <c r="Q10" s="68">
        <f>L10/I10</f>
        <v>1</v>
      </c>
      <c r="R10" s="68"/>
      <c r="S10" s="68"/>
      <c r="T10" s="11" t="s">
        <v>19</v>
      </c>
      <c r="U10" s="11"/>
    </row>
    <row r="11" ht="16.5" customHeight="1" spans="1:21">
      <c r="A11" s="11"/>
      <c r="B11" s="11"/>
      <c r="C11" s="12"/>
      <c r="D11" s="12" t="s">
        <v>21</v>
      </c>
      <c r="E11" s="12"/>
      <c r="F11" s="12"/>
      <c r="G11" s="19">
        <v>1940.01</v>
      </c>
      <c r="H11" s="19"/>
      <c r="I11" s="19">
        <v>157.25</v>
      </c>
      <c r="J11" s="19"/>
      <c r="K11" s="19"/>
      <c r="L11" s="19">
        <v>157.25</v>
      </c>
      <c r="M11" s="19"/>
      <c r="N11" s="19"/>
      <c r="O11" s="11" t="s">
        <v>19</v>
      </c>
      <c r="P11" s="11"/>
      <c r="Q11" s="68">
        <v>0</v>
      </c>
      <c r="R11" s="68"/>
      <c r="S11" s="68"/>
      <c r="T11" s="11" t="s">
        <v>19</v>
      </c>
      <c r="U11" s="11"/>
    </row>
    <row r="12" ht="16.5" customHeight="1" spans="1:21">
      <c r="A12" s="11"/>
      <c r="B12" s="11"/>
      <c r="C12" s="12"/>
      <c r="D12" s="12" t="s">
        <v>22</v>
      </c>
      <c r="E12" s="12"/>
      <c r="F12" s="12"/>
      <c r="G12" s="19"/>
      <c r="H12" s="19"/>
      <c r="I12" s="19">
        <f>2612.24+229.43</f>
        <v>2841.67</v>
      </c>
      <c r="J12" s="19"/>
      <c r="K12" s="19"/>
      <c r="L12" s="55"/>
      <c r="M12" s="55"/>
      <c r="N12" s="55"/>
      <c r="O12" s="11" t="s">
        <v>19</v>
      </c>
      <c r="P12" s="11"/>
      <c r="Q12" s="11"/>
      <c r="R12" s="11"/>
      <c r="S12" s="11"/>
      <c r="T12" s="11" t="s">
        <v>19</v>
      </c>
      <c r="U12" s="11"/>
    </row>
    <row r="13" ht="16.5" customHeight="1" spans="1:21">
      <c r="A13" s="11" t="s">
        <v>23</v>
      </c>
      <c r="B13" s="11"/>
      <c r="C13" s="12"/>
      <c r="D13" s="11" t="s">
        <v>24</v>
      </c>
      <c r="E13" s="11"/>
      <c r="F13" s="11"/>
      <c r="G13" s="11"/>
      <c r="H13" s="11"/>
      <c r="I13" s="11"/>
      <c r="J13" s="11"/>
      <c r="K13" s="11"/>
      <c r="L13" s="11" t="s">
        <v>25</v>
      </c>
      <c r="M13" s="11"/>
      <c r="N13" s="11"/>
      <c r="O13" s="11"/>
      <c r="P13" s="11"/>
      <c r="Q13" s="11"/>
      <c r="R13" s="11"/>
      <c r="S13" s="11"/>
      <c r="T13" s="11"/>
      <c r="U13" s="11"/>
    </row>
    <row r="14" ht="136" customHeight="1" spans="1:21">
      <c r="A14" s="11"/>
      <c r="B14" s="11"/>
      <c r="C14" s="12"/>
      <c r="D14" s="14" t="s">
        <v>26</v>
      </c>
      <c r="E14" s="20"/>
      <c r="F14" s="20"/>
      <c r="G14" s="20"/>
      <c r="H14" s="20"/>
      <c r="I14" s="20"/>
      <c r="J14" s="20"/>
      <c r="K14" s="20"/>
      <c r="L14" s="12" t="s">
        <v>27</v>
      </c>
      <c r="M14" s="12"/>
      <c r="N14" s="12"/>
      <c r="O14" s="12"/>
      <c r="P14" s="12"/>
      <c r="Q14" s="12"/>
      <c r="R14" s="12"/>
      <c r="S14" s="12"/>
      <c r="T14" s="12"/>
      <c r="U14" s="12"/>
    </row>
    <row r="15" ht="16.5" customHeight="1" spans="1:21">
      <c r="A15" s="21" t="s">
        <v>28</v>
      </c>
      <c r="B15" s="21" t="s">
        <v>29</v>
      </c>
      <c r="C15" s="21" t="s">
        <v>30</v>
      </c>
      <c r="D15" s="21" t="s">
        <v>31</v>
      </c>
      <c r="E15" s="22" t="s">
        <v>32</v>
      </c>
      <c r="F15" s="23"/>
      <c r="G15" s="23"/>
      <c r="H15" s="11" t="s">
        <v>33</v>
      </c>
      <c r="I15" s="42" t="s">
        <v>34</v>
      </c>
      <c r="J15" s="21" t="s">
        <v>14</v>
      </c>
      <c r="K15" s="21" t="s">
        <v>35</v>
      </c>
      <c r="L15" s="11" t="s">
        <v>36</v>
      </c>
      <c r="M15" s="11"/>
      <c r="N15" s="11"/>
      <c r="O15" s="11"/>
      <c r="P15" s="11"/>
      <c r="Q15" s="11"/>
      <c r="R15" s="11"/>
      <c r="S15" s="11"/>
      <c r="T15" s="11"/>
      <c r="U15" s="21" t="s">
        <v>37</v>
      </c>
    </row>
    <row r="16" ht="16.5" customHeight="1" spans="1:21">
      <c r="A16" s="24"/>
      <c r="B16" s="24"/>
      <c r="C16" s="24"/>
      <c r="D16" s="24"/>
      <c r="E16" s="25"/>
      <c r="F16" s="26"/>
      <c r="G16" s="26"/>
      <c r="H16" s="11"/>
      <c r="I16" s="44"/>
      <c r="J16" s="24"/>
      <c r="K16" s="24"/>
      <c r="L16" s="11" t="s">
        <v>38</v>
      </c>
      <c r="M16" s="11"/>
      <c r="N16" s="11"/>
      <c r="O16" s="11"/>
      <c r="P16" s="11"/>
      <c r="Q16" s="11"/>
      <c r="R16" s="11"/>
      <c r="S16" s="11"/>
      <c r="T16" s="11"/>
      <c r="U16" s="24"/>
    </row>
    <row r="17" ht="25.5" customHeight="1" spans="1:21">
      <c r="A17" s="24"/>
      <c r="B17" s="24"/>
      <c r="C17" s="24"/>
      <c r="D17" s="24"/>
      <c r="E17" s="21" t="s">
        <v>39</v>
      </c>
      <c r="F17" s="11" t="s">
        <v>40</v>
      </c>
      <c r="G17" s="11" t="s">
        <v>41</v>
      </c>
      <c r="H17" s="11" t="s">
        <v>40</v>
      </c>
      <c r="I17" s="24"/>
      <c r="J17" s="24"/>
      <c r="K17" s="24"/>
      <c r="L17" s="11" t="s">
        <v>42</v>
      </c>
      <c r="M17" s="11" t="s">
        <v>43</v>
      </c>
      <c r="N17" s="11" t="s">
        <v>44</v>
      </c>
      <c r="O17" s="11"/>
      <c r="P17" s="11" t="s">
        <v>45</v>
      </c>
      <c r="Q17" s="11"/>
      <c r="R17" s="11" t="s">
        <v>46</v>
      </c>
      <c r="S17" s="22" t="s">
        <v>47</v>
      </c>
      <c r="T17" s="42"/>
      <c r="U17" s="24"/>
    </row>
    <row r="18" ht="16.5" customHeight="1" spans="1:21">
      <c r="A18" s="24"/>
      <c r="B18" s="27"/>
      <c r="C18" s="27"/>
      <c r="D18" s="27"/>
      <c r="E18" s="27"/>
      <c r="F18" s="11"/>
      <c r="G18" s="11"/>
      <c r="H18" s="11"/>
      <c r="I18" s="27"/>
      <c r="J18" s="27"/>
      <c r="K18" s="27"/>
      <c r="L18" s="11"/>
      <c r="M18" s="11"/>
      <c r="N18" s="11"/>
      <c r="O18" s="11"/>
      <c r="P18" s="11"/>
      <c r="Q18" s="11"/>
      <c r="R18" s="11"/>
      <c r="S18" s="25"/>
      <c r="T18" s="45"/>
      <c r="U18" s="27"/>
    </row>
    <row r="19" ht="28" customHeight="1" spans="1:21">
      <c r="A19" s="24"/>
      <c r="B19" s="21" t="s">
        <v>48</v>
      </c>
      <c r="C19" s="21" t="s">
        <v>49</v>
      </c>
      <c r="D19" s="28" t="s">
        <v>50</v>
      </c>
      <c r="E19" s="29" t="s">
        <v>51</v>
      </c>
      <c r="F19" s="29">
        <v>1</v>
      </c>
      <c r="G19" s="29" t="s">
        <v>52</v>
      </c>
      <c r="H19" s="29" t="s">
        <v>53</v>
      </c>
      <c r="I19" s="56">
        <v>1</v>
      </c>
      <c r="J19" s="57">
        <v>6</v>
      </c>
      <c r="K19" s="57">
        <v>6</v>
      </c>
      <c r="L19" s="57"/>
      <c r="M19" s="57"/>
      <c r="N19" s="57"/>
      <c r="O19" s="57"/>
      <c r="P19" s="57"/>
      <c r="Q19" s="57"/>
      <c r="R19" s="57"/>
      <c r="S19" s="11"/>
      <c r="T19" s="11"/>
      <c r="U19" s="11"/>
    </row>
    <row r="20" ht="28" customHeight="1" spans="1:21">
      <c r="A20" s="24"/>
      <c r="B20" s="24"/>
      <c r="C20" s="24"/>
      <c r="D20" s="28" t="s">
        <v>54</v>
      </c>
      <c r="E20" s="29" t="s">
        <v>55</v>
      </c>
      <c r="F20" s="30">
        <v>7.533</v>
      </c>
      <c r="G20" s="29" t="s">
        <v>56</v>
      </c>
      <c r="H20" s="30" t="s">
        <v>57</v>
      </c>
      <c r="I20" s="56">
        <v>1</v>
      </c>
      <c r="J20" s="57">
        <v>6</v>
      </c>
      <c r="K20" s="57">
        <v>6</v>
      </c>
      <c r="L20" s="57"/>
      <c r="M20" s="57"/>
      <c r="N20" s="57"/>
      <c r="O20" s="57"/>
      <c r="P20" s="57"/>
      <c r="Q20" s="57"/>
      <c r="R20" s="57"/>
      <c r="S20" s="11"/>
      <c r="T20" s="11"/>
      <c r="U20" s="11"/>
    </row>
    <row r="21" ht="28" customHeight="1" spans="1:21">
      <c r="A21" s="24"/>
      <c r="B21" s="24"/>
      <c r="C21" s="21" t="s">
        <v>58</v>
      </c>
      <c r="D21" s="28" t="s">
        <v>59</v>
      </c>
      <c r="E21" s="29" t="s">
        <v>51</v>
      </c>
      <c r="F21" s="30">
        <v>100</v>
      </c>
      <c r="G21" s="29" t="s">
        <v>60</v>
      </c>
      <c r="H21" s="31">
        <v>1</v>
      </c>
      <c r="I21" s="56">
        <v>1</v>
      </c>
      <c r="J21" s="57">
        <v>6</v>
      </c>
      <c r="K21" s="57">
        <v>6</v>
      </c>
      <c r="L21" s="57"/>
      <c r="M21" s="57"/>
      <c r="N21" s="57"/>
      <c r="O21" s="57"/>
      <c r="P21" s="57"/>
      <c r="Q21" s="57"/>
      <c r="R21" s="57"/>
      <c r="S21" s="11"/>
      <c r="T21" s="11"/>
      <c r="U21" s="11"/>
    </row>
    <row r="22" ht="28" customHeight="1" spans="1:21">
      <c r="A22" s="24"/>
      <c r="B22" s="24"/>
      <c r="C22" s="24"/>
      <c r="D22" s="28" t="s">
        <v>61</v>
      </c>
      <c r="E22" s="29" t="s">
        <v>51</v>
      </c>
      <c r="F22" s="30">
        <v>100</v>
      </c>
      <c r="G22" s="29" t="s">
        <v>60</v>
      </c>
      <c r="H22" s="31">
        <v>1</v>
      </c>
      <c r="I22" s="56">
        <v>1</v>
      </c>
      <c r="J22" s="57">
        <v>6</v>
      </c>
      <c r="K22" s="57">
        <v>6</v>
      </c>
      <c r="L22" s="57"/>
      <c r="M22" s="57"/>
      <c r="N22" s="57"/>
      <c r="O22" s="57"/>
      <c r="P22" s="57"/>
      <c r="Q22" s="57"/>
      <c r="R22" s="57"/>
      <c r="S22" s="11"/>
      <c r="T22" s="11"/>
      <c r="U22" s="11"/>
    </row>
    <row r="23" ht="28" customHeight="1" spans="1:21">
      <c r="A23" s="24"/>
      <c r="B23" s="24"/>
      <c r="C23" s="11" t="s">
        <v>62</v>
      </c>
      <c r="D23" s="28" t="s">
        <v>63</v>
      </c>
      <c r="E23" s="29"/>
      <c r="F23" s="32">
        <v>45170</v>
      </c>
      <c r="G23" s="29"/>
      <c r="H23" s="32">
        <v>45139</v>
      </c>
      <c r="I23" s="56">
        <v>1</v>
      </c>
      <c r="J23" s="57">
        <v>6</v>
      </c>
      <c r="K23" s="57">
        <v>6</v>
      </c>
      <c r="L23" s="57"/>
      <c r="M23" s="57"/>
      <c r="N23" s="57"/>
      <c r="O23" s="57"/>
      <c r="P23" s="57"/>
      <c r="Q23" s="57"/>
      <c r="R23" s="57"/>
      <c r="S23" s="11"/>
      <c r="T23" s="11"/>
      <c r="U23" s="11"/>
    </row>
    <row r="24" ht="28" customHeight="1" spans="1:21">
      <c r="A24" s="24"/>
      <c r="B24" s="24"/>
      <c r="C24" s="11"/>
      <c r="D24" s="28" t="s">
        <v>64</v>
      </c>
      <c r="E24" s="29"/>
      <c r="F24" s="32">
        <v>45261</v>
      </c>
      <c r="G24" s="29"/>
      <c r="H24" s="33">
        <v>45597</v>
      </c>
      <c r="I24" s="56">
        <v>1</v>
      </c>
      <c r="J24" s="57">
        <v>6</v>
      </c>
      <c r="K24" s="57">
        <v>6</v>
      </c>
      <c r="L24" s="57"/>
      <c r="M24" s="57"/>
      <c r="N24" s="57"/>
      <c r="O24" s="57"/>
      <c r="P24" s="57"/>
      <c r="Q24" s="57"/>
      <c r="R24" s="57"/>
      <c r="S24" s="11"/>
      <c r="T24" s="11"/>
      <c r="U24" s="11"/>
    </row>
    <row r="25" ht="28" customHeight="1" spans="1:21">
      <c r="A25" s="24"/>
      <c r="B25" s="24"/>
      <c r="C25" s="21" t="s">
        <v>65</v>
      </c>
      <c r="D25" s="28" t="s">
        <v>66</v>
      </c>
      <c r="E25" s="29" t="s">
        <v>67</v>
      </c>
      <c r="F25" s="29">
        <v>2968.63</v>
      </c>
      <c r="G25" s="29" t="s">
        <v>68</v>
      </c>
      <c r="H25" s="29" t="s">
        <v>69</v>
      </c>
      <c r="I25" s="56">
        <v>0.67</v>
      </c>
      <c r="J25" s="57">
        <v>5</v>
      </c>
      <c r="K25" s="57">
        <v>3.4</v>
      </c>
      <c r="L25" s="57"/>
      <c r="M25" s="57"/>
      <c r="N25" s="57"/>
      <c r="O25" s="57"/>
      <c r="P25" s="57"/>
      <c r="Q25" s="57"/>
      <c r="R25" s="57" t="s">
        <v>70</v>
      </c>
      <c r="S25" s="11" t="s">
        <v>71</v>
      </c>
      <c r="T25" s="11"/>
      <c r="U25" s="11" t="s">
        <v>72</v>
      </c>
    </row>
    <row r="26" ht="28" customHeight="1" spans="1:21">
      <c r="A26" s="24"/>
      <c r="B26" s="24"/>
      <c r="C26" s="24"/>
      <c r="D26" s="28" t="s">
        <v>73</v>
      </c>
      <c r="E26" s="29" t="s">
        <v>67</v>
      </c>
      <c r="F26" s="34">
        <v>801.2</v>
      </c>
      <c r="G26" s="29" t="s">
        <v>68</v>
      </c>
      <c r="H26" s="34" t="s">
        <v>74</v>
      </c>
      <c r="I26" s="56">
        <v>0.2</v>
      </c>
      <c r="J26" s="57">
        <v>4</v>
      </c>
      <c r="K26" s="57">
        <v>0.8</v>
      </c>
      <c r="L26" s="57"/>
      <c r="M26" s="57"/>
      <c r="N26" s="57"/>
      <c r="O26" s="57"/>
      <c r="P26" s="57"/>
      <c r="Q26" s="57"/>
      <c r="R26" s="57" t="s">
        <v>70</v>
      </c>
      <c r="S26" s="11" t="s">
        <v>71</v>
      </c>
      <c r="T26" s="11"/>
      <c r="U26" s="11" t="s">
        <v>72</v>
      </c>
    </row>
    <row r="27" ht="28" customHeight="1" spans="1:21">
      <c r="A27" s="24"/>
      <c r="B27" s="24"/>
      <c r="C27" s="24"/>
      <c r="D27" s="28" t="s">
        <v>75</v>
      </c>
      <c r="E27" s="29" t="s">
        <v>67</v>
      </c>
      <c r="F27" s="34">
        <v>170.18</v>
      </c>
      <c r="G27" s="29" t="s">
        <v>68</v>
      </c>
      <c r="H27" s="34" t="s">
        <v>76</v>
      </c>
      <c r="I27" s="56">
        <v>1</v>
      </c>
      <c r="J27" s="57">
        <v>5</v>
      </c>
      <c r="K27" s="57">
        <v>5</v>
      </c>
      <c r="L27" s="57"/>
      <c r="M27" s="57"/>
      <c r="N27" s="57"/>
      <c r="O27" s="57"/>
      <c r="P27" s="57"/>
      <c r="Q27" s="57"/>
      <c r="R27" s="57"/>
      <c r="S27" s="11"/>
      <c r="T27" s="11"/>
      <c r="U27" s="57"/>
    </row>
    <row r="28" ht="28" customHeight="1" spans="1:21">
      <c r="A28" s="24"/>
      <c r="B28" s="11" t="s">
        <v>77</v>
      </c>
      <c r="C28" s="11" t="s">
        <v>78</v>
      </c>
      <c r="D28" s="28"/>
      <c r="E28" s="29"/>
      <c r="F28" s="34"/>
      <c r="G28" s="29"/>
      <c r="H28" s="34"/>
      <c r="I28" s="56"/>
      <c r="J28" s="57"/>
      <c r="K28" s="57"/>
      <c r="L28" s="57"/>
      <c r="M28" s="57"/>
      <c r="N28" s="57"/>
      <c r="O28" s="57"/>
      <c r="P28" s="57"/>
      <c r="Q28" s="57"/>
      <c r="R28" s="57"/>
      <c r="S28" s="11"/>
      <c r="T28" s="11"/>
      <c r="U28" s="11"/>
    </row>
    <row r="29" ht="35" customHeight="1" spans="1:21">
      <c r="A29" s="24"/>
      <c r="B29" s="11"/>
      <c r="C29" s="21" t="s">
        <v>79</v>
      </c>
      <c r="D29" s="28" t="s">
        <v>80</v>
      </c>
      <c r="E29" s="29" t="s">
        <v>55</v>
      </c>
      <c r="F29" s="29" t="s">
        <v>81</v>
      </c>
      <c r="G29" s="29" t="s">
        <v>82</v>
      </c>
      <c r="H29" s="29" t="s">
        <v>83</v>
      </c>
      <c r="I29" s="56">
        <v>1</v>
      </c>
      <c r="J29" s="57">
        <v>7</v>
      </c>
      <c r="K29" s="57">
        <v>7</v>
      </c>
      <c r="L29" s="57"/>
      <c r="M29" s="57"/>
      <c r="N29" s="57"/>
      <c r="O29" s="57"/>
      <c r="P29" s="57"/>
      <c r="Q29" s="57"/>
      <c r="R29" s="57"/>
      <c r="S29" s="11"/>
      <c r="T29" s="11"/>
      <c r="U29" s="11"/>
    </row>
    <row r="30" ht="35" customHeight="1" spans="1:21">
      <c r="A30" s="24"/>
      <c r="B30" s="11"/>
      <c r="C30" s="24"/>
      <c r="D30" s="28" t="s">
        <v>84</v>
      </c>
      <c r="E30" s="29"/>
      <c r="F30" s="29" t="s">
        <v>85</v>
      </c>
      <c r="G30" s="29"/>
      <c r="H30" s="29" t="s">
        <v>85</v>
      </c>
      <c r="I30" s="56">
        <v>1</v>
      </c>
      <c r="J30" s="57">
        <v>8</v>
      </c>
      <c r="K30" s="57">
        <v>8</v>
      </c>
      <c r="L30" s="57"/>
      <c r="M30" s="57"/>
      <c r="N30" s="57"/>
      <c r="O30" s="57"/>
      <c r="P30" s="57"/>
      <c r="Q30" s="57"/>
      <c r="R30" s="57"/>
      <c r="S30" s="11"/>
      <c r="T30" s="11"/>
      <c r="U30" s="11"/>
    </row>
    <row r="31" ht="35" customHeight="1" spans="1:21">
      <c r="A31" s="24"/>
      <c r="B31" s="11"/>
      <c r="C31" s="11" t="s">
        <v>86</v>
      </c>
      <c r="D31" s="28" t="s">
        <v>87</v>
      </c>
      <c r="E31" s="29"/>
      <c r="F31" s="29" t="s">
        <v>88</v>
      </c>
      <c r="G31" s="29"/>
      <c r="H31" s="29" t="s">
        <v>88</v>
      </c>
      <c r="I31" s="56">
        <v>1</v>
      </c>
      <c r="J31" s="57">
        <v>7</v>
      </c>
      <c r="K31" s="57">
        <v>7</v>
      </c>
      <c r="L31" s="57"/>
      <c r="M31" s="57"/>
      <c r="N31" s="57"/>
      <c r="O31" s="57"/>
      <c r="P31" s="57"/>
      <c r="Q31" s="57"/>
      <c r="R31" s="57"/>
      <c r="S31" s="11"/>
      <c r="T31" s="11"/>
      <c r="U31" s="11"/>
    </row>
    <row r="32" ht="35" customHeight="1" spans="1:21">
      <c r="A32" s="24"/>
      <c r="B32" s="11"/>
      <c r="C32" s="11" t="s">
        <v>89</v>
      </c>
      <c r="D32" s="28" t="s">
        <v>90</v>
      </c>
      <c r="E32" s="29" t="s">
        <v>55</v>
      </c>
      <c r="F32" s="29">
        <v>50</v>
      </c>
      <c r="G32" s="29" t="s">
        <v>91</v>
      </c>
      <c r="H32" s="29" t="s">
        <v>92</v>
      </c>
      <c r="I32" s="56">
        <v>1</v>
      </c>
      <c r="J32" s="57">
        <v>8</v>
      </c>
      <c r="K32" s="57">
        <v>8</v>
      </c>
      <c r="L32" s="57"/>
      <c r="M32" s="57"/>
      <c r="N32" s="58"/>
      <c r="O32" s="59"/>
      <c r="P32" s="58"/>
      <c r="Q32" s="59"/>
      <c r="R32" s="57"/>
      <c r="S32" s="38"/>
      <c r="T32" s="60"/>
      <c r="U32" s="57"/>
    </row>
    <row r="33" ht="39" customHeight="1" spans="1:21">
      <c r="A33" s="24"/>
      <c r="B33" s="24" t="s">
        <v>93</v>
      </c>
      <c r="C33" s="24" t="s">
        <v>94</v>
      </c>
      <c r="D33" s="28" t="s">
        <v>95</v>
      </c>
      <c r="E33" s="29" t="s">
        <v>55</v>
      </c>
      <c r="F33" s="34">
        <v>90</v>
      </c>
      <c r="G33" s="29" t="s">
        <v>60</v>
      </c>
      <c r="H33" s="35">
        <v>0.9</v>
      </c>
      <c r="I33" s="56">
        <v>1</v>
      </c>
      <c r="J33" s="57">
        <v>10</v>
      </c>
      <c r="K33" s="57">
        <v>10</v>
      </c>
      <c r="L33" s="57"/>
      <c r="M33" s="57"/>
      <c r="N33" s="57"/>
      <c r="O33" s="57"/>
      <c r="P33" s="57"/>
      <c r="Q33" s="57"/>
      <c r="R33" s="57"/>
      <c r="S33" s="11"/>
      <c r="T33" s="11"/>
      <c r="U33" s="11"/>
    </row>
    <row r="34" ht="28" customHeight="1" spans="1:21">
      <c r="A34" s="22" t="s">
        <v>96</v>
      </c>
      <c r="B34" s="23"/>
      <c r="C34" s="36"/>
      <c r="D34" s="23"/>
      <c r="E34" s="23"/>
      <c r="F34" s="23"/>
      <c r="G34" s="23"/>
      <c r="H34" s="23"/>
      <c r="I34" s="42"/>
      <c r="J34" s="21">
        <f>SUM(J19:J33)</f>
        <v>90</v>
      </c>
      <c r="K34" s="21">
        <f>SUM(K19:K33)</f>
        <v>85.2</v>
      </c>
      <c r="L34" s="22" t="s">
        <v>97</v>
      </c>
      <c r="M34" s="23"/>
      <c r="N34" s="23"/>
      <c r="O34" s="23"/>
      <c r="P34" s="23"/>
      <c r="Q34" s="42"/>
      <c r="R34" s="19">
        <f>T8</f>
        <v>10</v>
      </c>
      <c r="S34" s="19"/>
      <c r="T34" s="19"/>
      <c r="U34" s="19"/>
    </row>
    <row r="35" ht="15" customHeight="1" spans="1:21">
      <c r="A35" s="25"/>
      <c r="B35" s="26"/>
      <c r="C35" s="37"/>
      <c r="D35" s="26"/>
      <c r="E35" s="26"/>
      <c r="F35" s="26"/>
      <c r="G35" s="26"/>
      <c r="H35" s="26"/>
      <c r="I35" s="45"/>
      <c r="J35" s="27"/>
      <c r="K35" s="27"/>
      <c r="L35" s="25"/>
      <c r="M35" s="26"/>
      <c r="N35" s="26"/>
      <c r="O35" s="26"/>
      <c r="P35" s="26"/>
      <c r="Q35" s="45"/>
      <c r="R35" s="19"/>
      <c r="S35" s="19"/>
      <c r="T35" s="19"/>
      <c r="U35" s="19"/>
    </row>
    <row r="36" ht="28" customHeight="1" spans="1:21">
      <c r="A36" s="38" t="s">
        <v>98</v>
      </c>
      <c r="B36" s="39"/>
      <c r="C36" s="40"/>
      <c r="D36" s="39"/>
      <c r="E36" s="39"/>
      <c r="F36" s="39"/>
      <c r="G36" s="39"/>
      <c r="H36" s="39"/>
      <c r="I36" s="60"/>
      <c r="J36" s="19">
        <f>K34+R34</f>
        <v>95.2</v>
      </c>
      <c r="K36" s="19"/>
      <c r="L36" s="19"/>
      <c r="M36" s="19"/>
      <c r="N36" s="19"/>
      <c r="O36" s="19"/>
      <c r="P36" s="19"/>
      <c r="Q36" s="19"/>
      <c r="R36" s="19"/>
      <c r="S36" s="19"/>
      <c r="T36" s="19"/>
      <c r="U36" s="19"/>
    </row>
    <row r="37" ht="42" hidden="1" customHeight="1" spans="1:21">
      <c r="A37" s="11" t="s">
        <v>99</v>
      </c>
      <c r="B37" s="11"/>
      <c r="C37" s="41" t="s">
        <v>100</v>
      </c>
      <c r="D37" s="40"/>
      <c r="E37" s="40"/>
      <c r="F37" s="40"/>
      <c r="G37" s="40"/>
      <c r="H37" s="40"/>
      <c r="I37" s="40"/>
      <c r="J37" s="40"/>
      <c r="K37" s="40"/>
      <c r="L37" s="40"/>
      <c r="M37" s="40"/>
      <c r="N37" s="40"/>
      <c r="O37" s="40"/>
      <c r="P37" s="40"/>
      <c r="Q37" s="40"/>
      <c r="R37" s="40"/>
      <c r="S37" s="40"/>
      <c r="T37" s="40"/>
      <c r="U37" s="61"/>
    </row>
    <row r="38" ht="16.5" hidden="1" customHeight="1" spans="1:21">
      <c r="A38" s="11" t="s">
        <v>101</v>
      </c>
      <c r="B38" s="11"/>
      <c r="C38" s="38" t="s">
        <v>102</v>
      </c>
      <c r="D38" s="39"/>
      <c r="E38" s="39"/>
      <c r="F38" s="39"/>
      <c r="G38" s="39"/>
      <c r="H38" s="39"/>
      <c r="I38" s="60"/>
      <c r="J38" s="38" t="s">
        <v>103</v>
      </c>
      <c r="K38" s="39"/>
      <c r="L38" s="39"/>
      <c r="M38" s="39"/>
      <c r="N38" s="39"/>
      <c r="O38" s="39"/>
      <c r="P38" s="39"/>
      <c r="Q38" s="39"/>
      <c r="R38" s="39"/>
      <c r="S38" s="39"/>
      <c r="T38" s="39"/>
      <c r="U38" s="60"/>
    </row>
    <row r="39" ht="18.75" hidden="1" spans="1:21">
      <c r="A39" s="22" t="s">
        <v>104</v>
      </c>
      <c r="B39" s="42"/>
      <c r="C39" s="41" t="s">
        <v>105</v>
      </c>
      <c r="D39" s="40"/>
      <c r="E39" s="40"/>
      <c r="F39" s="40"/>
      <c r="G39" s="40"/>
      <c r="H39" s="40"/>
      <c r="I39" s="61"/>
      <c r="J39" s="38"/>
      <c r="K39" s="39"/>
      <c r="L39" s="39"/>
      <c r="M39" s="39"/>
      <c r="N39" s="39"/>
      <c r="O39" s="39"/>
      <c r="P39" s="39"/>
      <c r="Q39" s="39"/>
      <c r="R39" s="39"/>
      <c r="S39" s="39"/>
      <c r="T39" s="39"/>
      <c r="U39" s="60"/>
    </row>
    <row r="40" ht="18.75" hidden="1" spans="1:21">
      <c r="A40" s="43"/>
      <c r="B40" s="44"/>
      <c r="C40" s="41" t="s">
        <v>106</v>
      </c>
      <c r="D40" s="40"/>
      <c r="E40" s="40"/>
      <c r="F40" s="40"/>
      <c r="G40" s="40"/>
      <c r="H40" s="40"/>
      <c r="I40" s="61"/>
      <c r="J40" s="38"/>
      <c r="K40" s="39"/>
      <c r="L40" s="39"/>
      <c r="M40" s="39"/>
      <c r="N40" s="39"/>
      <c r="O40" s="39"/>
      <c r="P40" s="39"/>
      <c r="Q40" s="39"/>
      <c r="R40" s="39"/>
      <c r="S40" s="39"/>
      <c r="T40" s="39"/>
      <c r="U40" s="60"/>
    </row>
    <row r="41" ht="18.75" hidden="1" spans="1:21">
      <c r="A41" s="43"/>
      <c r="B41" s="44"/>
      <c r="C41" s="41" t="s">
        <v>107</v>
      </c>
      <c r="D41" s="40"/>
      <c r="E41" s="40"/>
      <c r="F41" s="40"/>
      <c r="G41" s="40"/>
      <c r="H41" s="40"/>
      <c r="I41" s="61"/>
      <c r="J41" s="38"/>
      <c r="K41" s="39"/>
      <c r="L41" s="39"/>
      <c r="M41" s="39"/>
      <c r="N41" s="39"/>
      <c r="O41" s="39"/>
      <c r="P41" s="39"/>
      <c r="Q41" s="39"/>
      <c r="R41" s="39"/>
      <c r="S41" s="39"/>
      <c r="T41" s="39"/>
      <c r="U41" s="60"/>
    </row>
    <row r="42" ht="18.75" hidden="1" spans="1:21">
      <c r="A42" s="25"/>
      <c r="B42" s="45"/>
      <c r="C42" s="41" t="s">
        <v>108</v>
      </c>
      <c r="D42" s="40"/>
      <c r="E42" s="40"/>
      <c r="F42" s="40"/>
      <c r="G42" s="40"/>
      <c r="H42" s="40"/>
      <c r="I42" s="61"/>
      <c r="J42" s="38"/>
      <c r="K42" s="39"/>
      <c r="L42" s="39"/>
      <c r="M42" s="39"/>
      <c r="N42" s="39"/>
      <c r="O42" s="39"/>
      <c r="P42" s="39"/>
      <c r="Q42" s="39"/>
      <c r="R42" s="39"/>
      <c r="S42" s="39"/>
      <c r="T42" s="39"/>
      <c r="U42" s="60"/>
    </row>
    <row r="43" ht="18.75" hidden="1" spans="1:21">
      <c r="A43" s="22" t="s">
        <v>109</v>
      </c>
      <c r="B43" s="42"/>
      <c r="C43" s="38" t="s">
        <v>110</v>
      </c>
      <c r="D43" s="39"/>
      <c r="E43" s="39"/>
      <c r="F43" s="39"/>
      <c r="G43" s="39"/>
      <c r="H43" s="39"/>
      <c r="I43" s="60"/>
      <c r="J43" s="62" t="s">
        <v>111</v>
      </c>
      <c r="K43" s="63"/>
      <c r="L43" s="63"/>
      <c r="M43" s="63"/>
      <c r="N43" s="63"/>
      <c r="O43" s="63"/>
      <c r="P43" s="63"/>
      <c r="Q43" s="63"/>
      <c r="R43" s="63"/>
      <c r="S43" s="63"/>
      <c r="T43" s="63"/>
      <c r="U43" s="70"/>
    </row>
    <row r="44" ht="18.75" hidden="1" spans="1:21">
      <c r="A44" s="43"/>
      <c r="B44" s="44"/>
      <c r="C44" s="38" t="s">
        <v>112</v>
      </c>
      <c r="D44" s="39"/>
      <c r="E44" s="39"/>
      <c r="F44" s="39"/>
      <c r="G44" s="39"/>
      <c r="H44" s="39"/>
      <c r="I44" s="60"/>
      <c r="J44" s="22"/>
      <c r="K44" s="23"/>
      <c r="L44" s="23"/>
      <c r="M44" s="23"/>
      <c r="N44" s="23"/>
      <c r="O44" s="23"/>
      <c r="P44" s="23"/>
      <c r="Q44" s="23"/>
      <c r="R44" s="23"/>
      <c r="S44" s="23"/>
      <c r="T44" s="23"/>
      <c r="U44" s="42"/>
    </row>
    <row r="45" ht="18.75" hidden="1" spans="1:21">
      <c r="A45" s="43"/>
      <c r="B45" s="44"/>
      <c r="C45" s="41" t="s">
        <v>113</v>
      </c>
      <c r="D45" s="40"/>
      <c r="E45" s="40"/>
      <c r="F45" s="40"/>
      <c r="G45" s="40"/>
      <c r="H45" s="40"/>
      <c r="I45" s="61"/>
      <c r="J45" s="43"/>
      <c r="K45" s="49"/>
      <c r="L45" s="49"/>
      <c r="M45" s="49"/>
      <c r="N45" s="49"/>
      <c r="O45" s="49"/>
      <c r="P45" s="49"/>
      <c r="Q45" s="49"/>
      <c r="R45" s="49"/>
      <c r="S45" s="49"/>
      <c r="T45" s="49"/>
      <c r="U45" s="44"/>
    </row>
    <row r="46" ht="18.75" hidden="1" spans="1:21">
      <c r="A46" s="43"/>
      <c r="B46" s="44"/>
      <c r="C46" s="41" t="s">
        <v>114</v>
      </c>
      <c r="D46" s="40"/>
      <c r="E46" s="40"/>
      <c r="F46" s="40"/>
      <c r="G46" s="40"/>
      <c r="H46" s="40"/>
      <c r="I46" s="61"/>
      <c r="J46" s="43"/>
      <c r="K46" s="49"/>
      <c r="L46" s="49"/>
      <c r="M46" s="49"/>
      <c r="N46" s="49"/>
      <c r="O46" s="49"/>
      <c r="P46" s="49"/>
      <c r="Q46" s="49"/>
      <c r="R46" s="49"/>
      <c r="S46" s="49"/>
      <c r="T46" s="49"/>
      <c r="U46" s="44"/>
    </row>
    <row r="47" ht="18.75" hidden="1" spans="1:21">
      <c r="A47" s="43"/>
      <c r="B47" s="44"/>
      <c r="C47" s="41" t="s">
        <v>106</v>
      </c>
      <c r="D47" s="40"/>
      <c r="E47" s="40"/>
      <c r="F47" s="40"/>
      <c r="G47" s="40"/>
      <c r="H47" s="40"/>
      <c r="I47" s="61"/>
      <c r="J47" s="43"/>
      <c r="K47" s="49"/>
      <c r="L47" s="49"/>
      <c r="M47" s="49"/>
      <c r="N47" s="49"/>
      <c r="O47" s="49"/>
      <c r="P47" s="49"/>
      <c r="Q47" s="49"/>
      <c r="R47" s="49"/>
      <c r="S47" s="49"/>
      <c r="T47" s="49"/>
      <c r="U47" s="44"/>
    </row>
    <row r="48" ht="18.75" hidden="1" spans="1:21">
      <c r="A48" s="43"/>
      <c r="B48" s="44"/>
      <c r="C48" s="41" t="s">
        <v>115</v>
      </c>
      <c r="D48" s="40"/>
      <c r="E48" s="40"/>
      <c r="F48" s="40"/>
      <c r="G48" s="40"/>
      <c r="H48" s="40"/>
      <c r="I48" s="61"/>
      <c r="J48" s="43"/>
      <c r="K48" s="49"/>
      <c r="L48" s="49"/>
      <c r="M48" s="49"/>
      <c r="N48" s="49"/>
      <c r="O48" s="49"/>
      <c r="P48" s="49"/>
      <c r="Q48" s="49"/>
      <c r="R48" s="49"/>
      <c r="S48" s="49"/>
      <c r="T48" s="49"/>
      <c r="U48" s="44"/>
    </row>
    <row r="49" ht="18.75" hidden="1" spans="1:21">
      <c r="A49" s="43"/>
      <c r="B49" s="44"/>
      <c r="C49" s="41" t="s">
        <v>116</v>
      </c>
      <c r="D49" s="40"/>
      <c r="E49" s="40"/>
      <c r="F49" s="40"/>
      <c r="G49" s="40"/>
      <c r="H49" s="40"/>
      <c r="I49" s="61"/>
      <c r="J49" s="43"/>
      <c r="K49" s="49"/>
      <c r="L49" s="49"/>
      <c r="M49" s="49"/>
      <c r="N49" s="49"/>
      <c r="O49" s="49"/>
      <c r="P49" s="49"/>
      <c r="Q49" s="49"/>
      <c r="R49" s="49"/>
      <c r="S49" s="49"/>
      <c r="T49" s="49"/>
      <c r="U49" s="44"/>
    </row>
    <row r="50" ht="18.75" hidden="1" spans="1:21">
      <c r="A50" s="25"/>
      <c r="B50" s="45"/>
      <c r="C50" s="41" t="s">
        <v>117</v>
      </c>
      <c r="D50" s="40"/>
      <c r="E50" s="40"/>
      <c r="F50" s="40"/>
      <c r="G50" s="40"/>
      <c r="H50" s="40"/>
      <c r="I50" s="61"/>
      <c r="J50" s="25"/>
      <c r="K50" s="26"/>
      <c r="L50" s="26"/>
      <c r="M50" s="26"/>
      <c r="N50" s="26"/>
      <c r="O50" s="26"/>
      <c r="P50" s="26"/>
      <c r="Q50" s="26"/>
      <c r="R50" s="26"/>
      <c r="S50" s="26"/>
      <c r="T50" s="26"/>
      <c r="U50" s="45"/>
    </row>
    <row r="51" ht="18.75" hidden="1" spans="1:21">
      <c r="A51" s="22" t="s">
        <v>118</v>
      </c>
      <c r="B51" s="42"/>
      <c r="C51" s="38" t="s">
        <v>110</v>
      </c>
      <c r="D51" s="39"/>
      <c r="E51" s="39"/>
      <c r="F51" s="39"/>
      <c r="G51" s="39"/>
      <c r="H51" s="39"/>
      <c r="I51" s="60"/>
      <c r="J51" s="62" t="s">
        <v>111</v>
      </c>
      <c r="K51" s="63"/>
      <c r="L51" s="63"/>
      <c r="M51" s="63"/>
      <c r="N51" s="63"/>
      <c r="O51" s="63"/>
      <c r="P51" s="63"/>
      <c r="Q51" s="63"/>
      <c r="R51" s="63"/>
      <c r="S51" s="63"/>
      <c r="T51" s="63"/>
      <c r="U51" s="70"/>
    </row>
    <row r="52" ht="18.75" hidden="1" spans="1:21">
      <c r="A52" s="43"/>
      <c r="B52" s="44"/>
      <c r="C52" s="38" t="s">
        <v>112</v>
      </c>
      <c r="D52" s="39"/>
      <c r="E52" s="39"/>
      <c r="F52" s="39"/>
      <c r="G52" s="39"/>
      <c r="H52" s="39"/>
      <c r="I52" s="60"/>
      <c r="J52" s="22"/>
      <c r="K52" s="23"/>
      <c r="L52" s="23"/>
      <c r="M52" s="23"/>
      <c r="N52" s="23"/>
      <c r="O52" s="23"/>
      <c r="P52" s="23"/>
      <c r="Q52" s="23"/>
      <c r="R52" s="23"/>
      <c r="S52" s="23"/>
      <c r="T52" s="23"/>
      <c r="U52" s="42"/>
    </row>
    <row r="53" ht="18.75" hidden="1" spans="1:21">
      <c r="A53" s="43"/>
      <c r="B53" s="44"/>
      <c r="C53" s="41" t="s">
        <v>113</v>
      </c>
      <c r="D53" s="40"/>
      <c r="E53" s="40"/>
      <c r="F53" s="40"/>
      <c r="G53" s="40"/>
      <c r="H53" s="40"/>
      <c r="I53" s="61"/>
      <c r="J53" s="43"/>
      <c r="K53" s="49"/>
      <c r="L53" s="49"/>
      <c r="M53" s="49"/>
      <c r="N53" s="49"/>
      <c r="O53" s="49"/>
      <c r="P53" s="49"/>
      <c r="Q53" s="49"/>
      <c r="R53" s="49"/>
      <c r="S53" s="49"/>
      <c r="T53" s="49"/>
      <c r="U53" s="44"/>
    </row>
    <row r="54" ht="18.75" hidden="1" spans="1:21">
      <c r="A54" s="43"/>
      <c r="B54" s="44"/>
      <c r="C54" s="41" t="s">
        <v>119</v>
      </c>
      <c r="D54" s="40"/>
      <c r="E54" s="40"/>
      <c r="F54" s="40"/>
      <c r="G54" s="40"/>
      <c r="H54" s="40"/>
      <c r="I54" s="61"/>
      <c r="J54" s="43"/>
      <c r="K54" s="49"/>
      <c r="L54" s="49"/>
      <c r="M54" s="49"/>
      <c r="N54" s="49"/>
      <c r="O54" s="49"/>
      <c r="P54" s="49"/>
      <c r="Q54" s="49"/>
      <c r="R54" s="49"/>
      <c r="S54" s="49"/>
      <c r="T54" s="49"/>
      <c r="U54" s="44"/>
    </row>
    <row r="55" ht="18.75" hidden="1" spans="1:21">
      <c r="A55" s="43"/>
      <c r="B55" s="44"/>
      <c r="C55" s="41" t="s">
        <v>106</v>
      </c>
      <c r="D55" s="40"/>
      <c r="E55" s="40"/>
      <c r="F55" s="40"/>
      <c r="G55" s="40"/>
      <c r="H55" s="40"/>
      <c r="I55" s="61"/>
      <c r="J55" s="43"/>
      <c r="K55" s="49"/>
      <c r="L55" s="49"/>
      <c r="M55" s="49"/>
      <c r="N55" s="49"/>
      <c r="O55" s="49"/>
      <c r="P55" s="49"/>
      <c r="Q55" s="49"/>
      <c r="R55" s="49"/>
      <c r="S55" s="49"/>
      <c r="T55" s="49"/>
      <c r="U55" s="44"/>
    </row>
    <row r="56" ht="18.75" hidden="1" spans="1:21">
      <c r="A56" s="43"/>
      <c r="B56" s="44"/>
      <c r="C56" s="41" t="s">
        <v>115</v>
      </c>
      <c r="D56" s="40"/>
      <c r="E56" s="40"/>
      <c r="F56" s="40"/>
      <c r="G56" s="40"/>
      <c r="H56" s="40"/>
      <c r="I56" s="61"/>
      <c r="J56" s="25"/>
      <c r="K56" s="26"/>
      <c r="L56" s="26"/>
      <c r="M56" s="26"/>
      <c r="N56" s="26"/>
      <c r="O56" s="26"/>
      <c r="P56" s="26"/>
      <c r="Q56" s="26"/>
      <c r="R56" s="26"/>
      <c r="S56" s="26"/>
      <c r="T56" s="26"/>
      <c r="U56" s="45"/>
    </row>
    <row r="57" ht="18.75" hidden="1" spans="1:21">
      <c r="A57" s="43"/>
      <c r="B57" s="44"/>
      <c r="C57" s="41" t="s">
        <v>116</v>
      </c>
      <c r="D57" s="40"/>
      <c r="E57" s="40"/>
      <c r="F57" s="40"/>
      <c r="G57" s="40"/>
      <c r="H57" s="40"/>
      <c r="I57" s="61"/>
      <c r="J57" s="64" t="s">
        <v>120</v>
      </c>
      <c r="K57" s="65"/>
      <c r="L57" s="65"/>
      <c r="M57" s="65"/>
      <c r="N57" s="65"/>
      <c r="O57" s="65"/>
      <c r="P57" s="65"/>
      <c r="Q57" s="65"/>
      <c r="R57" s="65"/>
      <c r="S57" s="65"/>
      <c r="T57" s="65"/>
      <c r="U57" s="71"/>
    </row>
    <row r="58" ht="47" hidden="1" customHeight="1" spans="1:21">
      <c r="A58" s="25"/>
      <c r="B58" s="45"/>
      <c r="C58" s="41" t="s">
        <v>117</v>
      </c>
      <c r="D58" s="40"/>
      <c r="E58" s="40"/>
      <c r="F58" s="40"/>
      <c r="G58" s="40"/>
      <c r="H58" s="40"/>
      <c r="I58" s="61"/>
      <c r="J58" s="11"/>
      <c r="K58" s="11"/>
      <c r="L58" s="11"/>
      <c r="M58" s="11"/>
      <c r="N58" s="11"/>
      <c r="O58" s="11"/>
      <c r="P58" s="11"/>
      <c r="Q58" s="11"/>
      <c r="R58" s="11"/>
      <c r="S58" s="11"/>
      <c r="T58" s="11"/>
      <c r="U58" s="11"/>
    </row>
    <row r="59" ht="18.75" hidden="1" spans="1:21">
      <c r="A59" s="46"/>
      <c r="B59" s="46"/>
      <c r="C59" s="47"/>
      <c r="D59" s="48"/>
      <c r="E59" s="48"/>
      <c r="F59" s="48"/>
      <c r="G59" s="48"/>
      <c r="H59" s="48"/>
      <c r="I59" s="66"/>
      <c r="J59" s="13" t="s">
        <v>121</v>
      </c>
      <c r="K59" s="13"/>
      <c r="L59" s="13"/>
      <c r="M59" s="13"/>
      <c r="N59" s="13"/>
      <c r="O59" s="13"/>
      <c r="P59" s="13"/>
      <c r="Q59" s="13"/>
      <c r="R59" s="13"/>
      <c r="S59" s="13"/>
      <c r="T59" s="13"/>
      <c r="U59" s="13"/>
    </row>
    <row r="60" ht="15" hidden="1" customHeight="1" spans="1:21">
      <c r="A60" s="49" t="s">
        <v>122</v>
      </c>
      <c r="B60" s="49"/>
      <c r="C60" s="50"/>
      <c r="D60" s="50"/>
      <c r="E60" s="50"/>
      <c r="F60" s="50"/>
      <c r="G60" s="50"/>
      <c r="H60" s="51"/>
      <c r="I60" s="67"/>
      <c r="J60" s="51"/>
      <c r="K60" s="50"/>
      <c r="L60" s="50"/>
      <c r="M60" s="50"/>
      <c r="N60" s="50"/>
      <c r="O60" s="50"/>
      <c r="P60" s="50"/>
      <c r="Q60" s="50"/>
      <c r="R60" s="50"/>
      <c r="S60" s="50"/>
      <c r="T60" s="50"/>
      <c r="U60" s="50"/>
    </row>
    <row r="61" ht="15" hidden="1" customHeight="1" spans="1:21">
      <c r="A61" s="49" t="s">
        <v>123</v>
      </c>
      <c r="B61" s="49"/>
      <c r="C61" s="50"/>
      <c r="D61" s="50"/>
      <c r="E61" s="50"/>
      <c r="F61" s="50"/>
      <c r="G61" s="50"/>
      <c r="H61" s="51"/>
      <c r="I61" s="67"/>
      <c r="J61" s="51"/>
      <c r="K61" s="50"/>
      <c r="L61" s="50"/>
      <c r="M61" s="50"/>
      <c r="N61" s="50"/>
      <c r="O61" s="50"/>
      <c r="P61" s="50"/>
      <c r="Q61" s="50"/>
      <c r="R61" s="50"/>
      <c r="S61" s="50"/>
      <c r="T61" s="50"/>
      <c r="U61" s="50"/>
    </row>
  </sheetData>
  <mergeCells count="182">
    <mergeCell ref="A1:U1"/>
    <mergeCell ref="A2:U2"/>
    <mergeCell ref="A3:C3"/>
    <mergeCell ref="D3:U3"/>
    <mergeCell ref="A4:C4"/>
    <mergeCell ref="D4:U4"/>
    <mergeCell ref="A5:C5"/>
    <mergeCell ref="D5:K5"/>
    <mergeCell ref="L5:N5"/>
    <mergeCell ref="O5:U5"/>
    <mergeCell ref="D8:F8"/>
    <mergeCell ref="G8:H8"/>
    <mergeCell ref="I8:K8"/>
    <mergeCell ref="L8:N8"/>
    <mergeCell ref="O8:P8"/>
    <mergeCell ref="Q8:S8"/>
    <mergeCell ref="T8:U8"/>
    <mergeCell ref="D9:F9"/>
    <mergeCell ref="G9:H9"/>
    <mergeCell ref="I9:K9"/>
    <mergeCell ref="L9:N9"/>
    <mergeCell ref="O9:P9"/>
    <mergeCell ref="Q9:S9"/>
    <mergeCell ref="T9:U9"/>
    <mergeCell ref="D10:F10"/>
    <mergeCell ref="G10:H10"/>
    <mergeCell ref="I10:K10"/>
    <mergeCell ref="L10:N10"/>
    <mergeCell ref="O10:P10"/>
    <mergeCell ref="Q10:S10"/>
    <mergeCell ref="T10:U10"/>
    <mergeCell ref="D11:F11"/>
    <mergeCell ref="G11:H11"/>
    <mergeCell ref="I11:K11"/>
    <mergeCell ref="L11:N11"/>
    <mergeCell ref="O11:P11"/>
    <mergeCell ref="Q11:S11"/>
    <mergeCell ref="T11:U11"/>
    <mergeCell ref="D12:F12"/>
    <mergeCell ref="G12:H12"/>
    <mergeCell ref="I12:K12"/>
    <mergeCell ref="L12:N12"/>
    <mergeCell ref="O12:P12"/>
    <mergeCell ref="Q12:S12"/>
    <mergeCell ref="T12:U12"/>
    <mergeCell ref="D13:K13"/>
    <mergeCell ref="L13:U13"/>
    <mergeCell ref="D14:K14"/>
    <mergeCell ref="L14:U14"/>
    <mergeCell ref="L15:T15"/>
    <mergeCell ref="L16:T16"/>
    <mergeCell ref="N19:O19"/>
    <mergeCell ref="P19:Q19"/>
    <mergeCell ref="S19:T19"/>
    <mergeCell ref="N20:O20"/>
    <mergeCell ref="P20:Q20"/>
    <mergeCell ref="S20:T20"/>
    <mergeCell ref="N21:O21"/>
    <mergeCell ref="P21:Q21"/>
    <mergeCell ref="S21:T21"/>
    <mergeCell ref="N22:O22"/>
    <mergeCell ref="P22:Q22"/>
    <mergeCell ref="S22:T22"/>
    <mergeCell ref="N23:O23"/>
    <mergeCell ref="P23:Q23"/>
    <mergeCell ref="S23:T23"/>
    <mergeCell ref="N24:O24"/>
    <mergeCell ref="P24:Q24"/>
    <mergeCell ref="S24:T24"/>
    <mergeCell ref="N25:O25"/>
    <mergeCell ref="P25:Q25"/>
    <mergeCell ref="S25:T25"/>
    <mergeCell ref="N26:O26"/>
    <mergeCell ref="P26:Q26"/>
    <mergeCell ref="S26:T26"/>
    <mergeCell ref="N27:O27"/>
    <mergeCell ref="P27:Q27"/>
    <mergeCell ref="S27:T27"/>
    <mergeCell ref="N28:O28"/>
    <mergeCell ref="P28:Q28"/>
    <mergeCell ref="S28:T28"/>
    <mergeCell ref="N29:O29"/>
    <mergeCell ref="P29:Q29"/>
    <mergeCell ref="S29:T29"/>
    <mergeCell ref="N30:O30"/>
    <mergeCell ref="P30:Q30"/>
    <mergeCell ref="S30:T30"/>
    <mergeCell ref="N31:O31"/>
    <mergeCell ref="P31:Q31"/>
    <mergeCell ref="S31:T31"/>
    <mergeCell ref="N32:O32"/>
    <mergeCell ref="P32:Q32"/>
    <mergeCell ref="S32:T32"/>
    <mergeCell ref="N33:O33"/>
    <mergeCell ref="P33:Q33"/>
    <mergeCell ref="S33:T33"/>
    <mergeCell ref="A36:I36"/>
    <mergeCell ref="J36:U36"/>
    <mergeCell ref="A37:B37"/>
    <mergeCell ref="C37:U37"/>
    <mergeCell ref="A38:B38"/>
    <mergeCell ref="C38:I38"/>
    <mergeCell ref="J38:U38"/>
    <mergeCell ref="C39:I39"/>
    <mergeCell ref="J39:U39"/>
    <mergeCell ref="C40:I40"/>
    <mergeCell ref="J40:U40"/>
    <mergeCell ref="C41:I41"/>
    <mergeCell ref="J41:U41"/>
    <mergeCell ref="C42:I42"/>
    <mergeCell ref="J42:U42"/>
    <mergeCell ref="C43:I43"/>
    <mergeCell ref="J43:U43"/>
    <mergeCell ref="C44:I44"/>
    <mergeCell ref="C45:I45"/>
    <mergeCell ref="C46:I46"/>
    <mergeCell ref="C47:I47"/>
    <mergeCell ref="C48:I48"/>
    <mergeCell ref="C49:I49"/>
    <mergeCell ref="C50:I50"/>
    <mergeCell ref="C51:I51"/>
    <mergeCell ref="J51:U51"/>
    <mergeCell ref="C52:I52"/>
    <mergeCell ref="C53:I53"/>
    <mergeCell ref="C54:I54"/>
    <mergeCell ref="C55:I55"/>
    <mergeCell ref="C56:I56"/>
    <mergeCell ref="C57:I57"/>
    <mergeCell ref="J57:U57"/>
    <mergeCell ref="C58:I58"/>
    <mergeCell ref="J58:U58"/>
    <mergeCell ref="A59:B59"/>
    <mergeCell ref="C59:I59"/>
    <mergeCell ref="J59:U59"/>
    <mergeCell ref="A60:C60"/>
    <mergeCell ref="A61:C61"/>
    <mergeCell ref="A15:A33"/>
    <mergeCell ref="B15:B18"/>
    <mergeCell ref="B19:B27"/>
    <mergeCell ref="B28:B32"/>
    <mergeCell ref="C15:C18"/>
    <mergeCell ref="C19:C20"/>
    <mergeCell ref="C21:C22"/>
    <mergeCell ref="C23:C24"/>
    <mergeCell ref="C25:C27"/>
    <mergeCell ref="C29:C30"/>
    <mergeCell ref="D15:D18"/>
    <mergeCell ref="E17:E18"/>
    <mergeCell ref="F17:F18"/>
    <mergeCell ref="G17:G18"/>
    <mergeCell ref="H15:H16"/>
    <mergeCell ref="H17:H18"/>
    <mergeCell ref="I15:I18"/>
    <mergeCell ref="J15:J18"/>
    <mergeCell ref="J34:J35"/>
    <mergeCell ref="K15:K18"/>
    <mergeCell ref="K34:K35"/>
    <mergeCell ref="L17:L18"/>
    <mergeCell ref="M17:M18"/>
    <mergeCell ref="R17:R18"/>
    <mergeCell ref="U15:U18"/>
    <mergeCell ref="A6:C12"/>
    <mergeCell ref="D6:F7"/>
    <mergeCell ref="I6:K7"/>
    <mergeCell ref="L6:N7"/>
    <mergeCell ref="G6:H7"/>
    <mergeCell ref="O6:P7"/>
    <mergeCell ref="Q6:S7"/>
    <mergeCell ref="A13:C14"/>
    <mergeCell ref="N17:O18"/>
    <mergeCell ref="P17:Q18"/>
    <mergeCell ref="S17:T18"/>
    <mergeCell ref="T6:U7"/>
    <mergeCell ref="E15:G16"/>
    <mergeCell ref="A43:B50"/>
    <mergeCell ref="R34:U35"/>
    <mergeCell ref="A34:I35"/>
    <mergeCell ref="L34:Q35"/>
    <mergeCell ref="A39:B42"/>
    <mergeCell ref="J44:U50"/>
    <mergeCell ref="J52:U56"/>
    <mergeCell ref="A51:B58"/>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G8:J14"/>
  <sheetViews>
    <sheetView topLeftCell="B1" workbookViewId="0">
      <selection activeCell="K17" sqref="K17"/>
    </sheetView>
  </sheetViews>
  <sheetFormatPr defaultColWidth="8.725" defaultRowHeight="13.5"/>
  <sheetData>
    <row r="8" ht="14.25"/>
    <row r="9" ht="14.25" spans="7:10">
      <c r="G9" s="1" t="s">
        <v>124</v>
      </c>
      <c r="H9" s="2" t="s">
        <v>125</v>
      </c>
      <c r="I9" s="2" t="s">
        <v>35</v>
      </c>
      <c r="J9" s="2" t="s">
        <v>126</v>
      </c>
    </row>
    <row r="10" ht="14.25" spans="7:10">
      <c r="G10" s="3" t="s">
        <v>127</v>
      </c>
      <c r="H10" s="4">
        <v>10</v>
      </c>
      <c r="I10" s="4">
        <v>10</v>
      </c>
      <c r="J10" s="5">
        <v>1</v>
      </c>
    </row>
    <row r="11" ht="14.25" spans="7:10">
      <c r="G11" s="3" t="s">
        <v>128</v>
      </c>
      <c r="H11" s="4">
        <v>25</v>
      </c>
      <c r="I11" s="4">
        <v>19.64</v>
      </c>
      <c r="J11" s="6">
        <v>0.7856</v>
      </c>
    </row>
    <row r="12" ht="14.25" spans="7:10">
      <c r="G12" s="3" t="s">
        <v>129</v>
      </c>
      <c r="H12" s="4">
        <v>35</v>
      </c>
      <c r="I12" s="4">
        <v>31.61</v>
      </c>
      <c r="J12" s="6">
        <v>0.903</v>
      </c>
    </row>
    <row r="13" ht="14.25" spans="7:10">
      <c r="G13" s="3" t="s">
        <v>130</v>
      </c>
      <c r="H13" s="4">
        <v>30</v>
      </c>
      <c r="I13" s="4">
        <v>30</v>
      </c>
      <c r="J13" s="5">
        <v>1</v>
      </c>
    </row>
    <row r="14" ht="14.25" spans="7:10">
      <c r="G14" s="3" t="s">
        <v>131</v>
      </c>
      <c r="H14" s="4">
        <v>100</v>
      </c>
      <c r="I14" s="4">
        <v>91.25</v>
      </c>
      <c r="J14" s="6">
        <v>0.9125</v>
      </c>
    </row>
  </sheetData>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李蕊妍</dc:creator>
  <cp:lastModifiedBy>Administrator</cp:lastModifiedBy>
  <dcterms:created xsi:type="dcterms:W3CDTF">2022-06-20T04:03:00Z</dcterms:created>
  <dcterms:modified xsi:type="dcterms:W3CDTF">2024-12-05T04:03:46Z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5B2FE6DF3B9A4950A008B5DD44C2D881</vt:lpwstr>
  </property>
  <property fmtid="{D5CDD505-2E9C-101B-9397-08002B2CF9AE}" pid="3" name="KSOProductBuildVer">
    <vt:lpwstr>2052-11.8.2.11500</vt:lpwstr>
  </property>
</Properties>
</file>