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车辆运行费" sheetId="2" r:id="rId1"/>
    <sheet name="村村通网络信息费" sheetId="3" r:id="rId2"/>
    <sheet name="村医补助资金" sheetId="4" r:id="rId3"/>
    <sheet name="农村宣传员补助" sheetId="9" r:id="rId4"/>
    <sheet name="全科医生社保补贴" sheetId="10" r:id="rId5"/>
  </sheets>
  <calcPr calcId="144525"/>
</workbook>
</file>

<file path=xl/sharedStrings.xml><?xml version="1.0" encoding="utf-8"?>
<sst xmlns="http://schemas.openxmlformats.org/spreadsheetml/2006/main" count="384" uniqueCount="115">
  <si>
    <t>项目支出绩效自评表</t>
  </si>
  <si>
    <t>（2020年度）</t>
  </si>
  <si>
    <t>项目名称</t>
  </si>
  <si>
    <t>车辆运行费</t>
  </si>
  <si>
    <t>主管部门</t>
  </si>
  <si>
    <t>阿图什市卫生健康委员会</t>
  </si>
  <si>
    <t>实施单位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</si>
  <si>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</si>
  <si>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</si>
  <si>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</si>
  <si>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</si>
  <si>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</si>
  <si>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</si>
  <si>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</si>
  <si>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</si>
  <si>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</si>
  <si>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</si>
  <si>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</si>
  <si>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</si>
  <si>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</si>
  <si>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</si>
  <si>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</si>
  <si>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合理安排用车，确保完成各项工作，保障6辆公务车辆正常运行，确保各项日常工作正常开展，为各类执法检查提供车辆保障，确保我单位用车安全。</t>
  </si>
  <si>
    <t>项目的实施保障了2020年单位车辆的正常运转，单位工作的正常开展。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</si>
  <si>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</si>
  <si>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</si>
  <si>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</si>
  <si>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</si>
  <si>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</si>
  <si>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</si>
  <si>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</si>
  <si>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</si>
  <si>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</si>
  <si>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运行车辆数</t>
  </si>
  <si>
    <t>6辆</t>
  </si>
  <si>
    <t>质量指标</t>
  </si>
  <si>
    <t>工作质量达标率</t>
  </si>
  <si>
    <t>资金使用合规率</t>
  </si>
  <si>
    <t>车辆正常运行率</t>
  </si>
  <si>
    <t>时效指标</t>
  </si>
  <si>
    <t>项目开始时间</t>
  </si>
  <si>
    <t>2020年1月1日</t>
  </si>
  <si>
    <t>项目结束时间</t>
  </si>
  <si>
    <t>2020年12月31日</t>
  </si>
  <si>
    <t>成本指标</t>
  </si>
  <si>
    <t>车辆运行费投入金额</t>
  </si>
  <si>
    <t>2.40万元</t>
  </si>
  <si>
    <t>2.4万元</t>
  </si>
  <si>
    <t>效益指标</t>
  </si>
  <si>
    <t>经济效益指标</t>
  </si>
  <si>
    <t>社会效益指标</t>
  </si>
  <si>
    <t>对机办公起到支撑作用</t>
  </si>
  <si>
    <t>效果明显</t>
  </si>
  <si>
    <t>便于开展各项工作任务</t>
  </si>
  <si>
    <t>生态效益指标</t>
  </si>
  <si>
    <t>可持续影响指标</t>
  </si>
  <si>
    <t>项目单位组织架构完整，人员定编健全</t>
  </si>
  <si>
    <t>保障项目实施的可持续性</t>
  </si>
  <si>
    <t>项目持续期限</t>
  </si>
  <si>
    <t>1年</t>
  </si>
  <si>
    <t>满意度指标</t>
  </si>
  <si>
    <t>服务对象满意度指标</t>
  </si>
  <si>
    <t>工作人员满意度</t>
  </si>
  <si>
    <t>≥92%</t>
  </si>
  <si>
    <t>总分</t>
  </si>
  <si>
    <t>村村通网络信息费</t>
  </si>
  <si>
    <t>给乡村农牧民提供更好的就医环境，提高乡村农牧民生活水平。2020年度计划投入20.00万元开展项目工作，项目涉及75个乡村卫生室。</t>
  </si>
  <si>
    <t>项目已全部按时完成，保障了村村通网络的正常运转，剩余资金由于支付手续问题尚未支付</t>
  </si>
  <si>
    <t>乡村卫生室数量</t>
  </si>
  <si>
    <t>75个</t>
  </si>
  <si>
    <t>100%</t>
  </si>
  <si>
    <t>村村通网络信息费覆盖率</t>
  </si>
  <si>
    <t>村村通网络信息费投入金额</t>
  </si>
  <si>
    <t>20.00万元</t>
  </si>
  <si>
    <t>13.34万元</t>
  </si>
  <si>
    <t>给乡村农牧民提供更好的就医环境</t>
  </si>
  <si>
    <t>对服务农牧民起到重要作用</t>
  </si>
  <si>
    <t>农牧民满意度</t>
  </si>
  <si>
    <t>村医补助资金</t>
  </si>
  <si>
    <t>解决乡村医生待遇，逐步提高乡村医生补助标准，充分发挥乡村医生做好农村公共卫生工作的职能，2020年度计划投入21.60万元补助219名村医。</t>
  </si>
  <si>
    <t>项目的实施补助村医219人，解决了乡村医生待遇，逐步提高乡村医生补助标准，充分发挥乡村医生做好农村公共卫生工作的职能。</t>
  </si>
  <si>
    <t>村医人数</t>
  </si>
  <si>
    <t>219人</t>
  </si>
  <si>
    <t>补助发放覆盖率</t>
  </si>
  <si>
    <t>村医补助资金投入金额</t>
  </si>
  <si>
    <t>21.60万元</t>
  </si>
  <si>
    <t>提高村医工作积极性，更好为农牧民服务</t>
  </si>
  <si>
    <t>有所提高</t>
  </si>
  <si>
    <t>充分发挥乡村医生做好农村公共卫生工作的职能</t>
  </si>
  <si>
    <t>有所发挥</t>
  </si>
  <si>
    <t>农村宣传员补助</t>
  </si>
  <si>
    <t>解决乡村宣传员待遇，逐步提高宣传员补助，更好的宣传计划生育政策。2020年度计划投入27.24万元开展项目工作，项目将补助227名乡村宣传员。</t>
  </si>
  <si>
    <t>项目已实施完毕，补贴宣传员人数227人资金已支付13.62万元，提高了农村宣传员工作积极性，对于计划生育政策的知晓情况有重大推动作用。</t>
  </si>
  <si>
    <t>宣传员补助人数</t>
  </si>
  <si>
    <t>227人</t>
  </si>
  <si>
    <t>宣传员补助资金投入金额</t>
  </si>
  <si>
    <t>27.24万元</t>
  </si>
  <si>
    <t>13.62万元</t>
  </si>
  <si>
    <t>提高农村宣传员工作积极性</t>
  </si>
  <si>
    <t>逐步提高</t>
  </si>
  <si>
    <t>提高计划生育政策知晓度</t>
  </si>
  <si>
    <t>乡村宣传员满意度</t>
  </si>
  <si>
    <t>全科医生社保补贴</t>
  </si>
  <si>
    <t>提升全科医生享受社保政策的知晓率，提高医生工作积极性，更好的为人民服务，提高居民健康生活水平2020年计划投入22.37万元，为16名医生进行社保补贴。</t>
  </si>
  <si>
    <t>项目已实施完毕，资金全部按时按规定对15名全科医生进行社保补贴，提高了全科医生工作积极性。</t>
  </si>
  <si>
    <t>全科医生社保补贴人数</t>
  </si>
  <si>
    <t>16人</t>
  </si>
  <si>
    <t>15人</t>
  </si>
  <si>
    <t>社保补贴覆盖率</t>
  </si>
  <si>
    <t>全科医生社保补贴总投入</t>
  </si>
  <si>
    <t>22.37万元</t>
  </si>
  <si>
    <t>提高全科医生工作积极性</t>
  </si>
  <si>
    <t>提升全科医生社保补贴政策知晓率</t>
  </si>
  <si>
    <t>有所提升</t>
  </si>
  <si>
    <t>全科医生满意度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</si>
</sst>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_ "/>
    <numFmt numFmtId="177" formatCode="yyyy&quot;年&quot;m&quot;月&quot;d&quot;日&quot;;@"/>
    <numFmt numFmtId="178" formatCode="0.0%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10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19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4" borderId="18" applyNumberFormat="0" applyAlignment="0" applyProtection="0">
      <alignment vertical="center"/>
    </xf>
    <xf numFmtId="0" fontId="28" fillId="4" borderId="21" applyNumberFormat="0" applyAlignment="0" applyProtection="0">
      <alignment vertical="center"/>
    </xf>
    <xf numFmtId="0" fontId="17" fillId="9" borderId="20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0" fillId="0" borderId="0"/>
  </cellStyleXfs>
  <cellXfs count="66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178" fontId="2" fillId="2" borderId="1" xfId="1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9" fontId="6" fillId="2" borderId="0" xfId="0" applyNumberFormat="1" applyFont="1" applyFill="1">
      <alignment vertical="center"/>
    </xf>
    <xf numFmtId="0" fontId="2" fillId="2" borderId="1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7" fillId="2" borderId="0" xfId="0" applyFont="1" applyFill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9" fontId="8" fillId="0" borderId="1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>
      <alignment vertical="center"/>
    </xf>
    <xf numFmtId="178" fontId="7" fillId="2" borderId="1" xfId="1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9" fontId="10" fillId="2" borderId="0" xfId="0" applyNumberFormat="1" applyFont="1" applyFill="1">
      <alignment vertical="center"/>
    </xf>
    <xf numFmtId="176" fontId="7" fillId="2" borderId="12" xfId="0" applyNumberFormat="1" applyFont="1" applyFill="1" applyBorder="1" applyAlignment="1">
      <alignment horizontal="center" vertical="center" wrapText="1"/>
    </xf>
    <xf numFmtId="176" fontId="7" fillId="2" borderId="1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workbookViewId="0">
      <selection activeCell="A1" sqref="A1:N1"/>
    </sheetView>
  </sheetViews>
  <sheetFormatPr defaultColWidth="9" defaultRowHeight="13.5"/>
  <cols>
    <col min="1" max="1" width="12.8916666666667" style="1" customWidth="1"/>
    <col min="2" max="2" width="11.8916666666667" style="1" customWidth="1"/>
    <col min="3" max="3" width="15.1083333333333" style="1" customWidth="1"/>
    <col min="4" max="4" width="7.44166666666667" style="1" customWidth="1"/>
    <col min="5" max="5" width="11.3333333333333" style="1" customWidth="1"/>
    <col min="6" max="6" width="5.89166666666667" style="1" customWidth="1"/>
    <col min="7" max="7" width="15.1083333333333" style="1" customWidth="1"/>
    <col min="8" max="8" width="16" style="1" customWidth="1"/>
    <col min="9" max="9" width="4.66666666666667" style="1" customWidth="1"/>
    <col min="10" max="10" width="5.89166666666667" style="1" customWidth="1"/>
    <col min="11" max="11" width="3.89166666666667" style="1" customWidth="1"/>
    <col min="12" max="12" width="4.33333333333333" style="1" customWidth="1"/>
    <col min="13" max="13" width="5.44166666666667" style="1" customWidth="1"/>
    <col min="14" max="14" width="6.775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5"/>
    </row>
    <row r="3" s="33" customFormat="1" ht="18" customHeight="1" spans="1:15">
      <c r="A3" s="34" t="s">
        <v>2</v>
      </c>
      <c r="B3" s="34"/>
      <c r="C3" s="34" t="s">
        <v>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55"/>
    </row>
    <row r="4" s="33" customFormat="1" ht="18" customHeight="1" spans="1:15">
      <c r="A4" s="34" t="s">
        <v>4</v>
      </c>
      <c r="B4" s="34"/>
      <c r="C4" s="34" t="s">
        <v>5</v>
      </c>
      <c r="D4" s="34"/>
      <c r="E4" s="34"/>
      <c r="F4" s="34"/>
      <c r="G4" s="34"/>
      <c r="H4" s="34" t="s">
        <v>6</v>
      </c>
      <c r="I4" s="34"/>
      <c r="J4" s="34" t="s">
        <v>5</v>
      </c>
      <c r="K4" s="34"/>
      <c r="L4" s="34"/>
      <c r="M4" s="34"/>
      <c r="N4" s="34"/>
      <c r="O4" s="55"/>
    </row>
    <row r="5" s="33" customFormat="1" ht="18" customHeight="1" spans="1:15">
      <c r="A5" s="35" t="s">
        <v>7</v>
      </c>
      <c r="B5" s="36"/>
      <c r="C5" s="34"/>
      <c r="D5" s="34"/>
      <c r="E5" s="34" t="s">
        <v>8</v>
      </c>
      <c r="F5" s="34" t="s">
        <v>9</v>
      </c>
      <c r="G5" s="34"/>
      <c r="H5" s="34" t="s">
        <v>10</v>
      </c>
      <c r="I5" s="34"/>
      <c r="J5" s="34" t="s">
        <v>11</v>
      </c>
      <c r="K5" s="34"/>
      <c r="L5" s="34" t="s">
        <v>12</v>
      </c>
      <c r="M5" s="34"/>
      <c r="N5" s="34" t="s">
        <v>13</v>
      </c>
      <c r="O5" s="55"/>
    </row>
    <row r="6" s="33" customFormat="1" ht="18" customHeight="1" spans="1:15">
      <c r="A6" s="37"/>
      <c r="B6" s="38"/>
      <c r="C6" s="39" t="s">
        <v>14</v>
      </c>
      <c r="D6" s="39"/>
      <c r="E6" s="40">
        <v>2.4</v>
      </c>
      <c r="F6" s="40">
        <v>2.4</v>
      </c>
      <c r="G6" s="40"/>
      <c r="H6" s="40">
        <v>2.4</v>
      </c>
      <c r="I6" s="40"/>
      <c r="J6" s="34">
        <v>10</v>
      </c>
      <c r="K6" s="34"/>
      <c r="L6" s="56">
        <f t="shared" ref="L6:L9" si="0">IFERROR(H6/F6,"")</f>
        <v>1</v>
      </c>
      <c r="M6" s="56"/>
      <c r="N6" s="34">
        <f>IFERROR(L6*J6,"")</f>
        <v>10</v>
      </c>
      <c r="O6" s="57"/>
    </row>
    <row r="7" s="33" customFormat="1" ht="18" customHeight="1" spans="1:15">
      <c r="A7" s="37"/>
      <c r="B7" s="38"/>
      <c r="C7" s="34" t="s">
        <v>15</v>
      </c>
      <c r="D7" s="34"/>
      <c r="E7" s="40">
        <v>2.4</v>
      </c>
      <c r="F7" s="60">
        <v>2.4</v>
      </c>
      <c r="G7" s="61"/>
      <c r="H7" s="60">
        <v>2.4</v>
      </c>
      <c r="I7" s="61"/>
      <c r="J7" s="34" t="s">
        <v>16</v>
      </c>
      <c r="K7" s="34"/>
      <c r="L7" s="56">
        <f t="shared" si="0"/>
        <v>1</v>
      </c>
      <c r="M7" s="56"/>
      <c r="N7" s="34" t="s">
        <v>16</v>
      </c>
      <c r="O7" s="57"/>
    </row>
    <row r="8" s="33" customFormat="1" ht="18" customHeight="1" spans="1:15">
      <c r="A8" s="41"/>
      <c r="B8" s="42"/>
      <c r="C8" s="43" t="s">
        <v>17</v>
      </c>
      <c r="D8" s="43"/>
      <c r="E8" s="40"/>
      <c r="F8" s="40"/>
      <c r="G8" s="40"/>
      <c r="H8" s="40"/>
      <c r="I8" s="40"/>
      <c r="J8" s="34" t="s">
        <v>16</v>
      </c>
      <c r="K8" s="34"/>
      <c r="L8" s="56" t="str">
        <f t="shared" si="0"/>
        <v/>
      </c>
      <c r="M8" s="56"/>
      <c r="N8" s="34" t="s">
        <v>16</v>
      </c>
      <c r="O8" s="57"/>
    </row>
    <row r="9" s="33" customFormat="1" ht="18" customHeight="1" spans="1:15">
      <c r="A9" s="44"/>
      <c r="B9" s="44"/>
      <c r="C9" s="43" t="s">
        <v>18</v>
      </c>
      <c r="D9" s="43"/>
      <c r="E9" s="40"/>
      <c r="F9" s="40"/>
      <c r="G9" s="40"/>
      <c r="H9" s="40"/>
      <c r="I9" s="40"/>
      <c r="J9" s="34" t="s">
        <v>16</v>
      </c>
      <c r="K9" s="34"/>
      <c r="L9" s="56" t="str">
        <f t="shared" si="0"/>
        <v/>
      </c>
      <c r="M9" s="56"/>
      <c r="N9" s="34" t="s">
        <v>16</v>
      </c>
      <c r="O9" s="57"/>
    </row>
    <row r="10" s="33" customFormat="1" ht="18" customHeight="1" spans="1:15">
      <c r="A10" s="34" t="s">
        <v>19</v>
      </c>
      <c r="B10" s="34" t="s">
        <v>20</v>
      </c>
      <c r="C10" s="34"/>
      <c r="D10" s="34"/>
      <c r="E10" s="34"/>
      <c r="F10" s="34"/>
      <c r="G10" s="34"/>
      <c r="H10" s="34" t="s">
        <v>21</v>
      </c>
      <c r="I10" s="34"/>
      <c r="J10" s="34"/>
      <c r="K10" s="34"/>
      <c r="L10" s="34"/>
      <c r="M10" s="34"/>
      <c r="N10" s="34"/>
      <c r="O10" s="55"/>
    </row>
    <row r="11" s="33" customFormat="1" ht="43" customHeight="1" spans="1:15">
      <c r="A11" s="34"/>
      <c r="B11" s="45" t="s">
        <v>22</v>
      </c>
      <c r="C11" s="45"/>
      <c r="D11" s="45"/>
      <c r="E11" s="45"/>
      <c r="F11" s="45"/>
      <c r="G11" s="45"/>
      <c r="H11" s="45" t="s">
        <v>23</v>
      </c>
      <c r="I11" s="45"/>
      <c r="J11" s="45"/>
      <c r="K11" s="45"/>
      <c r="L11" s="45"/>
      <c r="M11" s="45"/>
      <c r="N11" s="45"/>
      <c r="O11" s="58"/>
    </row>
    <row r="12" s="33" customFormat="1" ht="18" customHeight="1" spans="1:15">
      <c r="A12" s="34" t="s">
        <v>24</v>
      </c>
      <c r="B12" s="34" t="s">
        <v>25</v>
      </c>
      <c r="C12" s="34" t="s">
        <v>26</v>
      </c>
      <c r="D12" s="34" t="s">
        <v>27</v>
      </c>
      <c r="E12" s="34"/>
      <c r="F12" s="34"/>
      <c r="G12" s="34" t="s">
        <v>28</v>
      </c>
      <c r="H12" s="34" t="s">
        <v>29</v>
      </c>
      <c r="I12" s="34" t="s">
        <v>11</v>
      </c>
      <c r="J12" s="34"/>
      <c r="K12" s="34" t="s">
        <v>13</v>
      </c>
      <c r="L12" s="34"/>
      <c r="M12" s="34" t="s">
        <v>30</v>
      </c>
      <c r="N12" s="34"/>
      <c r="O12" s="55"/>
    </row>
    <row r="13" s="33" customFormat="1" ht="18" customHeight="1" spans="1: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55"/>
    </row>
    <row r="14" s="33" customFormat="1" ht="18" customHeight="1" spans="1:15">
      <c r="A14" s="34"/>
      <c r="B14" s="34" t="s">
        <v>31</v>
      </c>
      <c r="C14" s="34" t="s">
        <v>32</v>
      </c>
      <c r="D14" s="46" t="s">
        <v>33</v>
      </c>
      <c r="E14" s="47"/>
      <c r="F14" s="48"/>
      <c r="G14" s="49" t="s">
        <v>34</v>
      </c>
      <c r="H14" s="49" t="s">
        <v>34</v>
      </c>
      <c r="I14" s="34">
        <v>8</v>
      </c>
      <c r="J14" s="34"/>
      <c r="K14" s="34">
        <v>8</v>
      </c>
      <c r="L14" s="34"/>
      <c r="M14" s="34"/>
      <c r="N14" s="34"/>
      <c r="O14" s="55"/>
    </row>
    <row r="15" s="33" customFormat="1" ht="18" customHeight="1" spans="1:15">
      <c r="A15" s="34"/>
      <c r="B15" s="34"/>
      <c r="C15" s="34" t="s">
        <v>35</v>
      </c>
      <c r="D15" s="46" t="s">
        <v>36</v>
      </c>
      <c r="E15" s="47"/>
      <c r="F15" s="48"/>
      <c r="G15" s="51">
        <v>1</v>
      </c>
      <c r="H15" s="51">
        <v>1</v>
      </c>
      <c r="I15" s="34">
        <v>7</v>
      </c>
      <c r="J15" s="34"/>
      <c r="K15" s="34">
        <v>7</v>
      </c>
      <c r="L15" s="34"/>
      <c r="M15" s="34"/>
      <c r="N15" s="34"/>
      <c r="O15" s="55"/>
    </row>
    <row r="16" s="33" customFormat="1" ht="18" customHeight="1" spans="1:15">
      <c r="A16" s="34"/>
      <c r="B16" s="34"/>
      <c r="C16" s="34"/>
      <c r="D16" s="46" t="s">
        <v>37</v>
      </c>
      <c r="E16" s="47"/>
      <c r="F16" s="48"/>
      <c r="G16" s="51">
        <v>1</v>
      </c>
      <c r="H16" s="51">
        <v>1</v>
      </c>
      <c r="I16" s="34">
        <v>7</v>
      </c>
      <c r="J16" s="34"/>
      <c r="K16" s="34">
        <v>7</v>
      </c>
      <c r="L16" s="34"/>
      <c r="M16" s="34"/>
      <c r="N16" s="34"/>
      <c r="O16" s="55"/>
    </row>
    <row r="17" s="33" customFormat="1" ht="18" customHeight="1" spans="1:15">
      <c r="A17" s="34"/>
      <c r="B17" s="34"/>
      <c r="C17" s="34"/>
      <c r="D17" s="46" t="s">
        <v>38</v>
      </c>
      <c r="E17" s="47"/>
      <c r="F17" s="48"/>
      <c r="G17" s="51">
        <v>1</v>
      </c>
      <c r="H17" s="51">
        <v>1</v>
      </c>
      <c r="I17" s="34">
        <v>7</v>
      </c>
      <c r="J17" s="34"/>
      <c r="K17" s="34">
        <v>7</v>
      </c>
      <c r="L17" s="34"/>
      <c r="M17" s="34"/>
      <c r="N17" s="34"/>
      <c r="O17" s="55"/>
    </row>
    <row r="18" s="33" customFormat="1" ht="18" customHeight="1" spans="1:15">
      <c r="A18" s="34"/>
      <c r="B18" s="34"/>
      <c r="C18" s="34" t="s">
        <v>39</v>
      </c>
      <c r="D18" s="46" t="s">
        <v>40</v>
      </c>
      <c r="E18" s="47"/>
      <c r="F18" s="48"/>
      <c r="G18" s="50" t="s">
        <v>41</v>
      </c>
      <c r="H18" s="50" t="s">
        <v>41</v>
      </c>
      <c r="I18" s="34">
        <v>7</v>
      </c>
      <c r="J18" s="34"/>
      <c r="K18" s="34">
        <v>7</v>
      </c>
      <c r="L18" s="34"/>
      <c r="M18" s="34"/>
      <c r="N18" s="34"/>
      <c r="O18" s="55"/>
    </row>
    <row r="19" s="33" customFormat="1" ht="18" customHeight="1" spans="1:15">
      <c r="A19" s="34"/>
      <c r="B19" s="34"/>
      <c r="C19" s="34"/>
      <c r="D19" s="46" t="s">
        <v>42</v>
      </c>
      <c r="E19" s="47"/>
      <c r="F19" s="48"/>
      <c r="G19" s="50" t="s">
        <v>43</v>
      </c>
      <c r="H19" s="50" t="s">
        <v>43</v>
      </c>
      <c r="I19" s="34">
        <v>7</v>
      </c>
      <c r="J19" s="34"/>
      <c r="K19" s="34">
        <v>7</v>
      </c>
      <c r="L19" s="34"/>
      <c r="M19" s="34"/>
      <c r="N19" s="34"/>
      <c r="O19" s="55"/>
    </row>
    <row r="20" s="33" customFormat="1" ht="18" customHeight="1" spans="1:15">
      <c r="A20" s="34"/>
      <c r="B20" s="34"/>
      <c r="C20" s="34" t="s">
        <v>44</v>
      </c>
      <c r="D20" s="46" t="s">
        <v>45</v>
      </c>
      <c r="E20" s="47"/>
      <c r="F20" s="48"/>
      <c r="G20" s="50" t="s">
        <v>46</v>
      </c>
      <c r="H20" s="50" t="s">
        <v>47</v>
      </c>
      <c r="I20" s="34">
        <v>7</v>
      </c>
      <c r="J20" s="34"/>
      <c r="K20" s="34">
        <v>7</v>
      </c>
      <c r="L20" s="34"/>
      <c r="M20" s="34"/>
      <c r="N20" s="34"/>
      <c r="O20" s="59"/>
    </row>
    <row r="21" s="33" customFormat="1" ht="18" customHeight="1" spans="1:15">
      <c r="A21" s="34"/>
      <c r="B21" s="34" t="s">
        <v>48</v>
      </c>
      <c r="C21" s="62" t="s">
        <v>49</v>
      </c>
      <c r="D21" s="46"/>
      <c r="E21" s="47"/>
      <c r="F21" s="48"/>
      <c r="G21" s="50"/>
      <c r="H21" s="34"/>
      <c r="I21" s="34"/>
      <c r="J21" s="34"/>
      <c r="K21" s="34" t="str">
        <f>IFERROR(H21/G21*I21,"")</f>
        <v/>
      </c>
      <c r="L21" s="34"/>
      <c r="M21" s="34"/>
      <c r="N21" s="34"/>
      <c r="O21" s="55"/>
    </row>
    <row r="22" s="33" customFormat="1" ht="18" customHeight="1" spans="1:15">
      <c r="A22" s="34"/>
      <c r="B22" s="34"/>
      <c r="C22" s="35" t="s">
        <v>50</v>
      </c>
      <c r="D22" s="46" t="s">
        <v>51</v>
      </c>
      <c r="E22" s="47"/>
      <c r="F22" s="48"/>
      <c r="G22" s="50" t="s">
        <v>52</v>
      </c>
      <c r="H22" s="53">
        <v>1</v>
      </c>
      <c r="I22" s="34">
        <v>8</v>
      </c>
      <c r="J22" s="34"/>
      <c r="K22" s="34">
        <v>8</v>
      </c>
      <c r="L22" s="34"/>
      <c r="M22" s="34"/>
      <c r="N22" s="34"/>
      <c r="O22" s="55"/>
    </row>
    <row r="23" s="33" customFormat="1" ht="18" customHeight="1" spans="1:15">
      <c r="A23" s="34"/>
      <c r="B23" s="34"/>
      <c r="C23" s="41"/>
      <c r="D23" s="63" t="s">
        <v>53</v>
      </c>
      <c r="E23" s="64"/>
      <c r="F23" s="65"/>
      <c r="G23" s="50" t="s">
        <v>52</v>
      </c>
      <c r="H23" s="53">
        <v>1</v>
      </c>
      <c r="I23" s="34">
        <v>8</v>
      </c>
      <c r="J23" s="34"/>
      <c r="K23" s="34">
        <v>8</v>
      </c>
      <c r="L23" s="34"/>
      <c r="M23" s="34"/>
      <c r="N23" s="34"/>
      <c r="O23" s="55"/>
    </row>
    <row r="24" s="33" customFormat="1" ht="18" customHeight="1" spans="1:15">
      <c r="A24" s="34"/>
      <c r="B24" s="34"/>
      <c r="C24" s="34" t="s">
        <v>54</v>
      </c>
      <c r="D24" s="52"/>
      <c r="E24" s="52"/>
      <c r="F24" s="52"/>
      <c r="G24" s="34"/>
      <c r="H24" s="34"/>
      <c r="I24" s="34"/>
      <c r="J24" s="34"/>
      <c r="K24" s="34"/>
      <c r="L24" s="34"/>
      <c r="M24" s="34"/>
      <c r="N24" s="34"/>
      <c r="O24" s="55"/>
    </row>
    <row r="25" s="33" customFormat="1" ht="25" customHeight="1" spans="1:15">
      <c r="A25" s="34"/>
      <c r="B25" s="34"/>
      <c r="C25" s="34" t="s">
        <v>55</v>
      </c>
      <c r="D25" s="46" t="s">
        <v>56</v>
      </c>
      <c r="E25" s="47"/>
      <c r="F25" s="48"/>
      <c r="G25" s="50" t="s">
        <v>57</v>
      </c>
      <c r="H25" s="53">
        <v>1</v>
      </c>
      <c r="I25" s="34">
        <v>7</v>
      </c>
      <c r="J25" s="34"/>
      <c r="K25" s="34">
        <v>7</v>
      </c>
      <c r="L25" s="34"/>
      <c r="M25" s="34"/>
      <c r="N25" s="34"/>
      <c r="O25" s="55"/>
    </row>
    <row r="26" s="33" customFormat="1" ht="18" customHeight="1" spans="1:15">
      <c r="A26" s="34"/>
      <c r="B26" s="34"/>
      <c r="C26" s="34"/>
      <c r="D26" s="46" t="s">
        <v>58</v>
      </c>
      <c r="E26" s="47"/>
      <c r="F26" s="48"/>
      <c r="G26" s="50" t="s">
        <v>59</v>
      </c>
      <c r="H26" s="34" t="s">
        <v>59</v>
      </c>
      <c r="I26" s="34">
        <v>7</v>
      </c>
      <c r="J26" s="34"/>
      <c r="K26" s="34">
        <v>7</v>
      </c>
      <c r="L26" s="34"/>
      <c r="M26" s="34"/>
      <c r="N26" s="34"/>
      <c r="O26" s="55"/>
    </row>
    <row r="27" s="33" customFormat="1" ht="28" customHeight="1" spans="1:15">
      <c r="A27" s="34"/>
      <c r="B27" s="34" t="s">
        <v>60</v>
      </c>
      <c r="C27" s="34" t="s">
        <v>61</v>
      </c>
      <c r="D27" s="46" t="s">
        <v>62</v>
      </c>
      <c r="E27" s="47"/>
      <c r="F27" s="48"/>
      <c r="G27" s="50" t="s">
        <v>63</v>
      </c>
      <c r="H27" s="53">
        <v>0.92</v>
      </c>
      <c r="I27" s="34">
        <v>10</v>
      </c>
      <c r="J27" s="34"/>
      <c r="K27" s="34">
        <v>10</v>
      </c>
      <c r="L27" s="34"/>
      <c r="M27" s="34"/>
      <c r="N27" s="34"/>
      <c r="O27" s="55"/>
    </row>
    <row r="28" s="33" customFormat="1" ht="18" customHeight="1" spans="1:15">
      <c r="A28" s="54" t="s">
        <v>64</v>
      </c>
      <c r="B28" s="54"/>
      <c r="C28" s="54"/>
      <c r="D28" s="54"/>
      <c r="E28" s="54"/>
      <c r="F28" s="54"/>
      <c r="G28" s="54"/>
      <c r="H28" s="54"/>
      <c r="I28" s="54">
        <f>SUM(I14:J27)+J6</f>
        <v>100</v>
      </c>
      <c r="J28" s="54"/>
      <c r="K28" s="34">
        <v>100</v>
      </c>
      <c r="L28" s="34"/>
      <c r="M28" s="44"/>
      <c r="N28" s="44"/>
      <c r="O28" s="55"/>
    </row>
    <row r="29" s="1" customFormat="1" spans="15:15">
      <c r="O29" s="29"/>
    </row>
    <row r="30" s="1" customFormat="1" spans="15:15">
      <c r="O30" s="29"/>
    </row>
  </sheetData>
  <mergeCells count="11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7"/>
    <mergeCell ref="C18:C19"/>
    <mergeCell ref="C22:C23"/>
    <mergeCell ref="C25:C26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workbookViewId="0">
      <selection activeCell="G16" sqref="G16"/>
    </sheetView>
  </sheetViews>
  <sheetFormatPr defaultColWidth="9" defaultRowHeight="13.5"/>
  <cols>
    <col min="1" max="2" width="5.55833333333333" style="1" customWidth="1"/>
    <col min="3" max="3" width="18.775" style="1" customWidth="1"/>
    <col min="4" max="4" width="7.44166666666667" style="1" customWidth="1"/>
    <col min="5" max="5" width="11.1083333333333" style="1" customWidth="1"/>
    <col min="6" max="6" width="5.89166666666667" style="1" customWidth="1"/>
    <col min="7" max="7" width="19.4416666666667" style="1" customWidth="1"/>
    <col min="8" max="8" width="18.6666666666667" style="1" customWidth="1"/>
    <col min="9" max="9" width="4.66666666666667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775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5"/>
    </row>
    <row r="3" s="33" customFormat="1" ht="20" customHeight="1" spans="1:15">
      <c r="A3" s="34" t="s">
        <v>2</v>
      </c>
      <c r="B3" s="34"/>
      <c r="C3" s="34" t="s">
        <v>65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55"/>
    </row>
    <row r="4" s="33" customFormat="1" ht="20" customHeight="1" spans="1:15">
      <c r="A4" s="34" t="s">
        <v>4</v>
      </c>
      <c r="B4" s="34"/>
      <c r="C4" s="34" t="s">
        <v>5</v>
      </c>
      <c r="D4" s="34"/>
      <c r="E4" s="34"/>
      <c r="F4" s="34"/>
      <c r="G4" s="34"/>
      <c r="H4" s="34" t="s">
        <v>6</v>
      </c>
      <c r="I4" s="34"/>
      <c r="J4" s="34" t="s">
        <v>5</v>
      </c>
      <c r="K4" s="34"/>
      <c r="L4" s="34"/>
      <c r="M4" s="34"/>
      <c r="N4" s="34"/>
      <c r="O4" s="55"/>
    </row>
    <row r="5" s="33" customFormat="1" ht="20" customHeight="1" spans="1:15">
      <c r="A5" s="35" t="s">
        <v>7</v>
      </c>
      <c r="B5" s="36"/>
      <c r="C5" s="34"/>
      <c r="D5" s="34"/>
      <c r="E5" s="34" t="s">
        <v>8</v>
      </c>
      <c r="F5" s="34" t="s">
        <v>9</v>
      </c>
      <c r="G5" s="34"/>
      <c r="H5" s="34" t="s">
        <v>10</v>
      </c>
      <c r="I5" s="34"/>
      <c r="J5" s="34" t="s">
        <v>11</v>
      </c>
      <c r="K5" s="34"/>
      <c r="L5" s="34" t="s">
        <v>12</v>
      </c>
      <c r="M5" s="34"/>
      <c r="N5" s="34" t="s">
        <v>13</v>
      </c>
      <c r="O5" s="55"/>
    </row>
    <row r="6" s="33" customFormat="1" ht="20" customHeight="1" spans="1:15">
      <c r="A6" s="37"/>
      <c r="B6" s="38"/>
      <c r="C6" s="39" t="s">
        <v>14</v>
      </c>
      <c r="D6" s="39"/>
      <c r="E6" s="40">
        <v>20</v>
      </c>
      <c r="F6" s="40">
        <v>20</v>
      </c>
      <c r="G6" s="40"/>
      <c r="H6" s="40">
        <v>13.34</v>
      </c>
      <c r="I6" s="40"/>
      <c r="J6" s="34">
        <v>10</v>
      </c>
      <c r="K6" s="34"/>
      <c r="L6" s="56">
        <f t="shared" ref="L6:L9" si="0">IFERROR(H6/F6,"")</f>
        <v>0.667</v>
      </c>
      <c r="M6" s="56"/>
      <c r="N6" s="34">
        <f>IFERROR(L6*J6,"")</f>
        <v>6.67</v>
      </c>
      <c r="O6" s="57"/>
    </row>
    <row r="7" s="33" customFormat="1" ht="20" customHeight="1" spans="1:15">
      <c r="A7" s="37"/>
      <c r="B7" s="38"/>
      <c r="C7" s="34" t="s">
        <v>15</v>
      </c>
      <c r="D7" s="34"/>
      <c r="E7" s="40">
        <v>20</v>
      </c>
      <c r="F7" s="40">
        <v>20</v>
      </c>
      <c r="G7" s="40"/>
      <c r="H7" s="40">
        <v>13.34</v>
      </c>
      <c r="I7" s="40"/>
      <c r="J7" s="34" t="s">
        <v>16</v>
      </c>
      <c r="K7" s="34"/>
      <c r="L7" s="56">
        <f t="shared" si="0"/>
        <v>0.667</v>
      </c>
      <c r="M7" s="56"/>
      <c r="N7" s="34" t="s">
        <v>16</v>
      </c>
      <c r="O7" s="57"/>
    </row>
    <row r="8" s="33" customFormat="1" ht="20" customHeight="1" spans="1:15">
      <c r="A8" s="41"/>
      <c r="B8" s="42"/>
      <c r="C8" s="43" t="s">
        <v>17</v>
      </c>
      <c r="D8" s="43"/>
      <c r="E8" s="40"/>
      <c r="F8" s="40"/>
      <c r="G8" s="40"/>
      <c r="H8" s="40"/>
      <c r="I8" s="40"/>
      <c r="J8" s="34" t="s">
        <v>16</v>
      </c>
      <c r="K8" s="34"/>
      <c r="L8" s="56" t="str">
        <f t="shared" si="0"/>
        <v/>
      </c>
      <c r="M8" s="56"/>
      <c r="N8" s="34" t="s">
        <v>16</v>
      </c>
      <c r="O8" s="57"/>
    </row>
    <row r="9" s="33" customFormat="1" ht="20" customHeight="1" spans="1:15">
      <c r="A9" s="44"/>
      <c r="B9" s="44"/>
      <c r="C9" s="43" t="s">
        <v>18</v>
      </c>
      <c r="D9" s="43"/>
      <c r="E9" s="40"/>
      <c r="F9" s="40"/>
      <c r="G9" s="40"/>
      <c r="H9" s="40"/>
      <c r="I9" s="40"/>
      <c r="J9" s="34" t="s">
        <v>16</v>
      </c>
      <c r="K9" s="34"/>
      <c r="L9" s="56" t="str">
        <f t="shared" si="0"/>
        <v/>
      </c>
      <c r="M9" s="56"/>
      <c r="N9" s="34" t="s">
        <v>16</v>
      </c>
      <c r="O9" s="57"/>
    </row>
    <row r="10" s="33" customFormat="1" ht="20" customHeight="1" spans="1:15">
      <c r="A10" s="34" t="s">
        <v>19</v>
      </c>
      <c r="B10" s="34" t="s">
        <v>20</v>
      </c>
      <c r="C10" s="34"/>
      <c r="D10" s="34"/>
      <c r="E10" s="34"/>
      <c r="F10" s="34"/>
      <c r="G10" s="34"/>
      <c r="H10" s="34" t="s">
        <v>21</v>
      </c>
      <c r="I10" s="34"/>
      <c r="J10" s="34"/>
      <c r="K10" s="34"/>
      <c r="L10" s="34"/>
      <c r="M10" s="34"/>
      <c r="N10" s="34"/>
      <c r="O10" s="55"/>
    </row>
    <row r="11" s="33" customFormat="1" ht="46" customHeight="1" spans="1:15">
      <c r="A11" s="34"/>
      <c r="B11" s="45" t="s">
        <v>66</v>
      </c>
      <c r="C11" s="45"/>
      <c r="D11" s="45"/>
      <c r="E11" s="45"/>
      <c r="F11" s="45"/>
      <c r="G11" s="45"/>
      <c r="H11" s="34" t="s">
        <v>67</v>
      </c>
      <c r="I11" s="34"/>
      <c r="J11" s="34"/>
      <c r="K11" s="34"/>
      <c r="L11" s="34"/>
      <c r="M11" s="34"/>
      <c r="N11" s="34"/>
      <c r="O11" s="58"/>
    </row>
    <row r="12" s="33" customFormat="1" ht="20" customHeight="1" spans="1:15">
      <c r="A12" s="34" t="s">
        <v>24</v>
      </c>
      <c r="B12" s="34" t="s">
        <v>25</v>
      </c>
      <c r="C12" s="34" t="s">
        <v>26</v>
      </c>
      <c r="D12" s="34" t="s">
        <v>27</v>
      </c>
      <c r="E12" s="34"/>
      <c r="F12" s="34"/>
      <c r="G12" s="34" t="s">
        <v>28</v>
      </c>
      <c r="H12" s="34" t="s">
        <v>29</v>
      </c>
      <c r="I12" s="34" t="s">
        <v>11</v>
      </c>
      <c r="J12" s="34"/>
      <c r="K12" s="34" t="s">
        <v>13</v>
      </c>
      <c r="L12" s="34"/>
      <c r="M12" s="34" t="s">
        <v>30</v>
      </c>
      <c r="N12" s="34"/>
      <c r="O12" s="55"/>
    </row>
    <row r="13" s="33" customFormat="1" ht="20" customHeight="1" spans="1: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55"/>
    </row>
    <row r="14" s="33" customFormat="1" ht="20" customHeight="1" spans="1:15">
      <c r="A14" s="34"/>
      <c r="B14" s="34" t="s">
        <v>31</v>
      </c>
      <c r="C14" s="34" t="s">
        <v>32</v>
      </c>
      <c r="D14" s="46" t="s">
        <v>68</v>
      </c>
      <c r="E14" s="47"/>
      <c r="F14" s="48"/>
      <c r="G14" s="49" t="s">
        <v>69</v>
      </c>
      <c r="H14" s="49" t="s">
        <v>69</v>
      </c>
      <c r="I14" s="34">
        <v>8</v>
      </c>
      <c r="J14" s="34"/>
      <c r="K14" s="34">
        <v>8</v>
      </c>
      <c r="L14" s="34"/>
      <c r="M14" s="34"/>
      <c r="N14" s="34"/>
      <c r="O14" s="55"/>
    </row>
    <row r="15" s="33" customFormat="1" ht="20" customHeight="1" spans="1:15">
      <c r="A15" s="34"/>
      <c r="B15" s="34"/>
      <c r="C15" s="34" t="s">
        <v>35</v>
      </c>
      <c r="D15" s="46" t="s">
        <v>36</v>
      </c>
      <c r="E15" s="47"/>
      <c r="F15" s="48"/>
      <c r="G15" s="50" t="s">
        <v>70</v>
      </c>
      <c r="H15" s="51">
        <v>1</v>
      </c>
      <c r="I15" s="34">
        <v>7</v>
      </c>
      <c r="J15" s="34"/>
      <c r="K15" s="34">
        <v>7</v>
      </c>
      <c r="L15" s="34"/>
      <c r="M15" s="34"/>
      <c r="N15" s="34"/>
      <c r="O15" s="55"/>
    </row>
    <row r="16" s="33" customFormat="1" ht="20" customHeight="1" spans="1:15">
      <c r="A16" s="34"/>
      <c r="B16" s="34"/>
      <c r="C16" s="34"/>
      <c r="D16" s="46" t="s">
        <v>37</v>
      </c>
      <c r="E16" s="47"/>
      <c r="F16" s="48"/>
      <c r="G16" s="50" t="s">
        <v>70</v>
      </c>
      <c r="H16" s="51">
        <v>1</v>
      </c>
      <c r="I16" s="34">
        <v>7</v>
      </c>
      <c r="J16" s="34"/>
      <c r="K16" s="34">
        <v>7</v>
      </c>
      <c r="L16" s="34"/>
      <c r="M16" s="34"/>
      <c r="N16" s="34"/>
      <c r="O16" s="55"/>
    </row>
    <row r="17" s="33" customFormat="1" ht="20" customHeight="1" spans="1:15">
      <c r="A17" s="34"/>
      <c r="B17" s="34"/>
      <c r="C17" s="34"/>
      <c r="D17" s="46" t="s">
        <v>71</v>
      </c>
      <c r="E17" s="47"/>
      <c r="F17" s="48"/>
      <c r="G17" s="50" t="s">
        <v>70</v>
      </c>
      <c r="H17" s="51">
        <v>1</v>
      </c>
      <c r="I17" s="34">
        <v>7</v>
      </c>
      <c r="J17" s="34"/>
      <c r="K17" s="34">
        <v>7</v>
      </c>
      <c r="L17" s="34"/>
      <c r="M17" s="34"/>
      <c r="N17" s="34"/>
      <c r="O17" s="55"/>
    </row>
    <row r="18" s="33" customFormat="1" ht="20" customHeight="1" spans="1:15">
      <c r="A18" s="34"/>
      <c r="B18" s="34"/>
      <c r="C18" s="34" t="s">
        <v>39</v>
      </c>
      <c r="D18" s="46" t="s">
        <v>40</v>
      </c>
      <c r="E18" s="47"/>
      <c r="F18" s="48"/>
      <c r="G18" s="50" t="s">
        <v>41</v>
      </c>
      <c r="H18" s="50" t="s">
        <v>41</v>
      </c>
      <c r="I18" s="34">
        <v>7</v>
      </c>
      <c r="J18" s="34"/>
      <c r="K18" s="34">
        <v>7</v>
      </c>
      <c r="L18" s="34"/>
      <c r="M18" s="34"/>
      <c r="N18" s="34"/>
      <c r="O18" s="55"/>
    </row>
    <row r="19" s="33" customFormat="1" ht="20" customHeight="1" spans="1:15">
      <c r="A19" s="34"/>
      <c r="B19" s="34"/>
      <c r="C19" s="34"/>
      <c r="D19" s="46" t="s">
        <v>42</v>
      </c>
      <c r="E19" s="47"/>
      <c r="F19" s="48"/>
      <c r="G19" s="50" t="s">
        <v>43</v>
      </c>
      <c r="H19" s="50" t="s">
        <v>43</v>
      </c>
      <c r="I19" s="34">
        <v>7</v>
      </c>
      <c r="J19" s="34"/>
      <c r="K19" s="34">
        <v>7</v>
      </c>
      <c r="L19" s="34"/>
      <c r="M19" s="34"/>
      <c r="N19" s="34"/>
      <c r="O19" s="55"/>
    </row>
    <row r="20" s="33" customFormat="1" ht="20" customHeight="1" spans="1:15">
      <c r="A20" s="34"/>
      <c r="B20" s="34"/>
      <c r="C20" s="34" t="s">
        <v>44</v>
      </c>
      <c r="D20" s="46" t="s">
        <v>72</v>
      </c>
      <c r="E20" s="47"/>
      <c r="F20" s="48"/>
      <c r="G20" s="50" t="s">
        <v>73</v>
      </c>
      <c r="H20" s="50" t="s">
        <v>74</v>
      </c>
      <c r="I20" s="34">
        <v>7</v>
      </c>
      <c r="J20" s="34"/>
      <c r="K20" s="34">
        <v>4.67</v>
      </c>
      <c r="L20" s="34"/>
      <c r="M20" s="34"/>
      <c r="N20" s="34"/>
      <c r="O20" s="59"/>
    </row>
    <row r="21" s="33" customFormat="1" ht="20" customHeight="1" spans="1:15">
      <c r="A21" s="34"/>
      <c r="B21" s="34" t="s">
        <v>48</v>
      </c>
      <c r="C21" s="34" t="s">
        <v>49</v>
      </c>
      <c r="D21" s="52"/>
      <c r="E21" s="52"/>
      <c r="F21" s="52"/>
      <c r="G21" s="34"/>
      <c r="H21" s="34"/>
      <c r="I21" s="34"/>
      <c r="J21" s="34"/>
      <c r="K21" s="34" t="str">
        <f>IFERROR(H21/G21*I21,"")</f>
        <v/>
      </c>
      <c r="L21" s="34"/>
      <c r="M21" s="34"/>
      <c r="N21" s="34"/>
      <c r="O21" s="55"/>
    </row>
    <row r="22" s="33" customFormat="1" ht="26.05" customHeight="1" spans="1:15">
      <c r="A22" s="34"/>
      <c r="B22" s="34"/>
      <c r="C22" s="34" t="s">
        <v>50</v>
      </c>
      <c r="D22" s="46" t="s">
        <v>75</v>
      </c>
      <c r="E22" s="47"/>
      <c r="F22" s="48"/>
      <c r="G22" s="50" t="s">
        <v>52</v>
      </c>
      <c r="H22" s="53">
        <v>1</v>
      </c>
      <c r="I22" s="34">
        <v>8</v>
      </c>
      <c r="J22" s="34"/>
      <c r="K22" s="34">
        <v>8</v>
      </c>
      <c r="L22" s="34"/>
      <c r="M22" s="34"/>
      <c r="N22" s="34"/>
      <c r="O22" s="55"/>
    </row>
    <row r="23" s="33" customFormat="1" ht="20" customHeight="1" spans="1:15">
      <c r="A23" s="34"/>
      <c r="B23" s="34"/>
      <c r="C23" s="34"/>
      <c r="D23" s="46" t="s">
        <v>76</v>
      </c>
      <c r="E23" s="47"/>
      <c r="F23" s="48"/>
      <c r="G23" s="50" t="s">
        <v>52</v>
      </c>
      <c r="H23" s="53">
        <v>1</v>
      </c>
      <c r="I23" s="34">
        <v>8</v>
      </c>
      <c r="J23" s="34"/>
      <c r="K23" s="34">
        <v>8</v>
      </c>
      <c r="L23" s="34"/>
      <c r="M23" s="34"/>
      <c r="N23" s="34"/>
      <c r="O23" s="55"/>
    </row>
    <row r="24" s="33" customFormat="1" ht="20" customHeight="1" spans="1:15">
      <c r="A24" s="34"/>
      <c r="B24" s="34"/>
      <c r="C24" s="34" t="s">
        <v>54</v>
      </c>
      <c r="D24" s="52"/>
      <c r="E24" s="52"/>
      <c r="F24" s="52"/>
      <c r="G24" s="34"/>
      <c r="H24" s="34"/>
      <c r="I24" s="34"/>
      <c r="J24" s="34"/>
      <c r="K24" s="34"/>
      <c r="L24" s="34"/>
      <c r="M24" s="34"/>
      <c r="N24" s="34"/>
      <c r="O24" s="55"/>
    </row>
    <row r="25" s="33" customFormat="1" ht="29.05" customHeight="1" spans="1:15">
      <c r="A25" s="34"/>
      <c r="B25" s="34"/>
      <c r="C25" s="34" t="s">
        <v>55</v>
      </c>
      <c r="D25" s="46" t="s">
        <v>56</v>
      </c>
      <c r="E25" s="47"/>
      <c r="F25" s="48"/>
      <c r="G25" s="50" t="s">
        <v>57</v>
      </c>
      <c r="H25" s="53">
        <v>1</v>
      </c>
      <c r="I25" s="34">
        <v>7</v>
      </c>
      <c r="J25" s="34"/>
      <c r="K25" s="34">
        <v>7</v>
      </c>
      <c r="L25" s="34"/>
      <c r="M25" s="34"/>
      <c r="N25" s="34"/>
      <c r="O25" s="55"/>
    </row>
    <row r="26" s="33" customFormat="1" ht="20" customHeight="1" spans="1:15">
      <c r="A26" s="34"/>
      <c r="B26" s="34"/>
      <c r="C26" s="34"/>
      <c r="D26" s="46" t="s">
        <v>58</v>
      </c>
      <c r="E26" s="47"/>
      <c r="F26" s="48"/>
      <c r="G26" s="50" t="s">
        <v>59</v>
      </c>
      <c r="H26" s="50" t="s">
        <v>59</v>
      </c>
      <c r="I26" s="34">
        <v>7</v>
      </c>
      <c r="J26" s="34"/>
      <c r="K26" s="34">
        <v>7</v>
      </c>
      <c r="L26" s="34"/>
      <c r="M26" s="34"/>
      <c r="N26" s="34"/>
      <c r="O26" s="55"/>
    </row>
    <row r="27" s="33" customFormat="1" ht="20" customHeight="1" spans="1:15">
      <c r="A27" s="34"/>
      <c r="B27" s="34" t="s">
        <v>60</v>
      </c>
      <c r="C27" s="34" t="s">
        <v>61</v>
      </c>
      <c r="D27" s="46" t="s">
        <v>77</v>
      </c>
      <c r="E27" s="47"/>
      <c r="F27" s="48"/>
      <c r="G27" s="50" t="s">
        <v>63</v>
      </c>
      <c r="H27" s="51">
        <v>0.92</v>
      </c>
      <c r="I27" s="34">
        <v>10</v>
      </c>
      <c r="J27" s="34"/>
      <c r="K27" s="34">
        <v>10</v>
      </c>
      <c r="L27" s="34"/>
      <c r="M27" s="34"/>
      <c r="N27" s="34"/>
      <c r="O27" s="55"/>
    </row>
    <row r="28" s="33" customFormat="1" ht="20" customHeight="1" spans="1:15">
      <c r="A28" s="54" t="s">
        <v>64</v>
      </c>
      <c r="B28" s="54"/>
      <c r="C28" s="54"/>
      <c r="D28" s="54"/>
      <c r="E28" s="54"/>
      <c r="F28" s="54"/>
      <c r="G28" s="54"/>
      <c r="H28" s="54"/>
      <c r="I28" s="54">
        <f>SUM(I14:J27)+J6</f>
        <v>100</v>
      </c>
      <c r="J28" s="54"/>
      <c r="K28" s="34">
        <v>94.34</v>
      </c>
      <c r="L28" s="34"/>
      <c r="M28" s="44"/>
      <c r="N28" s="44"/>
      <c r="O28" s="55"/>
    </row>
    <row r="29" s="1" customFormat="1" spans="15:15">
      <c r="O29" s="29"/>
    </row>
    <row r="30" s="1" customFormat="1" spans="15:15">
      <c r="O30" s="29"/>
    </row>
  </sheetData>
  <mergeCells count="11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7"/>
    <mergeCell ref="C18:C19"/>
    <mergeCell ref="C22:C23"/>
    <mergeCell ref="C25:C26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workbookViewId="0">
      <selection activeCell="G18" sqref="G18"/>
    </sheetView>
  </sheetViews>
  <sheetFormatPr defaultColWidth="9" defaultRowHeight="13.5"/>
  <cols>
    <col min="1" max="2" width="5.775" style="1" customWidth="1"/>
    <col min="3" max="3" width="19.4416666666667" style="1" customWidth="1"/>
    <col min="4" max="4" width="9.33333333333333" style="1" customWidth="1"/>
    <col min="5" max="5" width="10.6666666666667" style="1" customWidth="1"/>
    <col min="6" max="6" width="5.89166666666667" style="1" customWidth="1"/>
    <col min="7" max="7" width="17.6666666666667" style="1" customWidth="1"/>
    <col min="8" max="8" width="16" style="1" customWidth="1"/>
    <col min="9" max="9" width="4.66666666666667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775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5"/>
    </row>
    <row r="3" s="1" customFormat="1" ht="18" customHeight="1" spans="1:15">
      <c r="A3" s="4" t="s">
        <v>2</v>
      </c>
      <c r="B3" s="4"/>
      <c r="C3" s="4" t="s">
        <v>78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6"/>
    </row>
    <row r="4" s="1" customFormat="1" ht="18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5</v>
      </c>
      <c r="K4" s="4"/>
      <c r="L4" s="4"/>
      <c r="M4" s="4"/>
      <c r="N4" s="4"/>
      <c r="O4" s="26"/>
    </row>
    <row r="5" s="1" customFormat="1" ht="18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26"/>
    </row>
    <row r="6" s="1" customFormat="1" ht="18" customHeight="1" spans="1:15">
      <c r="A6" s="7"/>
      <c r="B6" s="8"/>
      <c r="C6" s="9" t="s">
        <v>14</v>
      </c>
      <c r="D6" s="9"/>
      <c r="E6" s="10">
        <v>21.6</v>
      </c>
      <c r="F6" s="10">
        <v>21.6</v>
      </c>
      <c r="G6" s="10"/>
      <c r="H6" s="10">
        <v>21.6</v>
      </c>
      <c r="I6" s="10"/>
      <c r="J6" s="4">
        <v>10</v>
      </c>
      <c r="K6" s="4"/>
      <c r="L6" s="27">
        <f t="shared" ref="L6:L9" si="0">IFERROR(H6/F6,"")</f>
        <v>1</v>
      </c>
      <c r="M6" s="27"/>
      <c r="N6" s="4">
        <f>IFERROR(L6*J6,"")</f>
        <v>10</v>
      </c>
      <c r="O6" s="28"/>
    </row>
    <row r="7" s="1" customFormat="1" ht="18" customHeight="1" spans="1:15">
      <c r="A7" s="7"/>
      <c r="B7" s="8"/>
      <c r="C7" s="4" t="s">
        <v>15</v>
      </c>
      <c r="D7" s="4"/>
      <c r="E7" s="10">
        <v>21.6</v>
      </c>
      <c r="F7" s="10">
        <v>21.6</v>
      </c>
      <c r="G7" s="10"/>
      <c r="H7" s="10">
        <v>21.6</v>
      </c>
      <c r="I7" s="10"/>
      <c r="J7" s="4" t="s">
        <v>16</v>
      </c>
      <c r="K7" s="4"/>
      <c r="L7" s="27">
        <f t="shared" si="0"/>
        <v>1</v>
      </c>
      <c r="M7" s="27"/>
      <c r="N7" s="4" t="s">
        <v>16</v>
      </c>
      <c r="O7" s="28"/>
    </row>
    <row r="8" s="1" customFormat="1" ht="18" customHeight="1" spans="1:15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 t="s">
        <v>16</v>
      </c>
      <c r="K8" s="4"/>
      <c r="L8" s="27" t="str">
        <f t="shared" si="0"/>
        <v/>
      </c>
      <c r="M8" s="27"/>
      <c r="N8" s="4" t="s">
        <v>16</v>
      </c>
      <c r="O8" s="28"/>
    </row>
    <row r="9" s="1" customFormat="1" ht="18" customHeight="1" spans="1:15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 t="s">
        <v>16</v>
      </c>
      <c r="K9" s="4"/>
      <c r="L9" s="27" t="str">
        <f t="shared" si="0"/>
        <v/>
      </c>
      <c r="M9" s="27"/>
      <c r="N9" s="4" t="s">
        <v>16</v>
      </c>
      <c r="O9" s="28"/>
    </row>
    <row r="10" s="1" customFormat="1" ht="18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26"/>
    </row>
    <row r="11" s="1" customFormat="1" ht="49.05" customHeight="1" spans="1:15">
      <c r="A11" s="4"/>
      <c r="B11" s="15" t="s">
        <v>79</v>
      </c>
      <c r="C11" s="15"/>
      <c r="D11" s="15"/>
      <c r="E11" s="15"/>
      <c r="F11" s="15"/>
      <c r="G11" s="15"/>
      <c r="H11" s="15" t="s">
        <v>80</v>
      </c>
      <c r="I11" s="15"/>
      <c r="J11" s="15"/>
      <c r="K11" s="15"/>
      <c r="L11" s="15"/>
      <c r="M11" s="15"/>
      <c r="N11" s="15"/>
      <c r="O11" s="29"/>
    </row>
    <row r="12" s="1" customFormat="1" ht="18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  <c r="O12" s="26"/>
    </row>
    <row r="13" s="1" customFormat="1" ht="18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6"/>
    </row>
    <row r="14" s="1" customFormat="1" ht="18" customHeight="1" spans="1:15">
      <c r="A14" s="4"/>
      <c r="B14" s="4" t="s">
        <v>31</v>
      </c>
      <c r="C14" s="4" t="s">
        <v>32</v>
      </c>
      <c r="D14" s="16" t="s">
        <v>81</v>
      </c>
      <c r="E14" s="17"/>
      <c r="F14" s="18"/>
      <c r="G14" s="19" t="s">
        <v>82</v>
      </c>
      <c r="H14" s="19" t="s">
        <v>82</v>
      </c>
      <c r="I14" s="4">
        <v>8</v>
      </c>
      <c r="J14" s="4"/>
      <c r="K14" s="4">
        <v>8</v>
      </c>
      <c r="L14" s="4"/>
      <c r="M14" s="4"/>
      <c r="N14" s="4"/>
      <c r="O14" s="26"/>
    </row>
    <row r="15" s="1" customFormat="1" ht="18" customHeight="1" spans="1:15">
      <c r="A15" s="4"/>
      <c r="B15" s="4"/>
      <c r="C15" s="4" t="s">
        <v>35</v>
      </c>
      <c r="D15" s="16" t="s">
        <v>36</v>
      </c>
      <c r="E15" s="17"/>
      <c r="F15" s="18"/>
      <c r="G15" s="20">
        <v>1</v>
      </c>
      <c r="H15" s="20">
        <v>1</v>
      </c>
      <c r="I15" s="4">
        <v>7</v>
      </c>
      <c r="J15" s="4"/>
      <c r="K15" s="4">
        <v>7</v>
      </c>
      <c r="L15" s="4"/>
      <c r="M15" s="4"/>
      <c r="N15" s="4"/>
      <c r="O15" s="26"/>
    </row>
    <row r="16" s="1" customFormat="1" ht="18" customHeight="1" spans="1:15">
      <c r="A16" s="4"/>
      <c r="B16" s="4"/>
      <c r="C16" s="4"/>
      <c r="D16" s="16" t="s">
        <v>37</v>
      </c>
      <c r="E16" s="17"/>
      <c r="F16" s="18"/>
      <c r="G16" s="20">
        <v>1</v>
      </c>
      <c r="H16" s="20">
        <v>1</v>
      </c>
      <c r="I16" s="4">
        <v>7</v>
      </c>
      <c r="J16" s="4"/>
      <c r="K16" s="4">
        <v>7</v>
      </c>
      <c r="L16" s="4"/>
      <c r="M16" s="4"/>
      <c r="N16" s="4"/>
      <c r="O16" s="26"/>
    </row>
    <row r="17" s="1" customFormat="1" ht="18" customHeight="1" spans="1:15">
      <c r="A17" s="4"/>
      <c r="B17" s="4"/>
      <c r="C17" s="4"/>
      <c r="D17" s="16" t="s">
        <v>83</v>
      </c>
      <c r="E17" s="17"/>
      <c r="F17" s="18"/>
      <c r="G17" s="20">
        <v>1</v>
      </c>
      <c r="H17" s="20">
        <v>1</v>
      </c>
      <c r="I17" s="4">
        <v>7</v>
      </c>
      <c r="J17" s="4"/>
      <c r="K17" s="4">
        <v>7</v>
      </c>
      <c r="L17" s="4"/>
      <c r="M17" s="4"/>
      <c r="N17" s="4"/>
      <c r="O17" s="26"/>
    </row>
    <row r="18" s="1" customFormat="1" ht="18" customHeight="1" spans="1:15">
      <c r="A18" s="4"/>
      <c r="B18" s="4"/>
      <c r="C18" s="4" t="s">
        <v>39</v>
      </c>
      <c r="D18" s="16" t="s">
        <v>40</v>
      </c>
      <c r="E18" s="17"/>
      <c r="F18" s="18"/>
      <c r="G18" s="32" t="s">
        <v>41</v>
      </c>
      <c r="H18" s="32" t="s">
        <v>41</v>
      </c>
      <c r="I18" s="4">
        <v>7</v>
      </c>
      <c r="J18" s="4"/>
      <c r="K18" s="4">
        <v>7</v>
      </c>
      <c r="L18" s="4"/>
      <c r="M18" s="4"/>
      <c r="N18" s="4"/>
      <c r="O18" s="26"/>
    </row>
    <row r="19" s="1" customFormat="1" ht="18" customHeight="1" spans="1:15">
      <c r="A19" s="4"/>
      <c r="B19" s="4"/>
      <c r="C19" s="4"/>
      <c r="D19" s="16" t="s">
        <v>42</v>
      </c>
      <c r="E19" s="17"/>
      <c r="F19" s="18"/>
      <c r="G19" s="32" t="s">
        <v>43</v>
      </c>
      <c r="H19" s="32" t="s">
        <v>43</v>
      </c>
      <c r="I19" s="4">
        <v>7</v>
      </c>
      <c r="J19" s="4"/>
      <c r="K19" s="4">
        <v>7</v>
      </c>
      <c r="L19" s="4"/>
      <c r="M19" s="4"/>
      <c r="N19" s="4"/>
      <c r="O19" s="26"/>
    </row>
    <row r="20" s="1" customFormat="1" ht="18" customHeight="1" spans="1:15">
      <c r="A20" s="4"/>
      <c r="B20" s="4"/>
      <c r="C20" s="4" t="s">
        <v>44</v>
      </c>
      <c r="D20" s="16" t="s">
        <v>84</v>
      </c>
      <c r="E20" s="17"/>
      <c r="F20" s="18"/>
      <c r="G20" s="32" t="s">
        <v>85</v>
      </c>
      <c r="H20" s="32" t="s">
        <v>85</v>
      </c>
      <c r="I20" s="4">
        <v>7</v>
      </c>
      <c r="J20" s="4"/>
      <c r="K20" s="4">
        <v>7</v>
      </c>
      <c r="L20" s="4"/>
      <c r="M20" s="4"/>
      <c r="N20" s="4"/>
      <c r="O20" s="30"/>
    </row>
    <row r="21" s="1" customFormat="1" ht="18" customHeight="1" spans="1:15">
      <c r="A21" s="4"/>
      <c r="B21" s="4" t="s">
        <v>48</v>
      </c>
      <c r="C21" s="4" t="s">
        <v>49</v>
      </c>
      <c r="D21" s="22"/>
      <c r="E21" s="22"/>
      <c r="F21" s="22"/>
      <c r="G21" s="4"/>
      <c r="H21" s="4"/>
      <c r="I21" s="4"/>
      <c r="J21" s="4"/>
      <c r="K21" s="4" t="str">
        <f>IFERROR(H21/G21*I21,"")</f>
        <v/>
      </c>
      <c r="L21" s="4"/>
      <c r="M21" s="4"/>
      <c r="N21" s="4"/>
      <c r="O21" s="26"/>
    </row>
    <row r="22" s="1" customFormat="1" ht="32.1" customHeight="1" spans="1:15">
      <c r="A22" s="4"/>
      <c r="B22" s="4"/>
      <c r="C22" s="4" t="s">
        <v>50</v>
      </c>
      <c r="D22" s="16" t="s">
        <v>86</v>
      </c>
      <c r="E22" s="17"/>
      <c r="F22" s="18"/>
      <c r="G22" s="32" t="s">
        <v>87</v>
      </c>
      <c r="H22" s="23">
        <v>0.9</v>
      </c>
      <c r="I22" s="4">
        <v>8</v>
      </c>
      <c r="J22" s="4"/>
      <c r="K22" s="4">
        <v>7.2</v>
      </c>
      <c r="L22" s="4"/>
      <c r="M22" s="4"/>
      <c r="N22" s="4"/>
      <c r="O22" s="26"/>
    </row>
    <row r="23" s="1" customFormat="1" ht="28" customHeight="1" spans="1:15">
      <c r="A23" s="4"/>
      <c r="B23" s="4"/>
      <c r="C23" s="4"/>
      <c r="D23" s="16" t="s">
        <v>88</v>
      </c>
      <c r="E23" s="17"/>
      <c r="F23" s="18"/>
      <c r="G23" s="32" t="s">
        <v>89</v>
      </c>
      <c r="H23" s="23">
        <v>1</v>
      </c>
      <c r="I23" s="4">
        <v>8</v>
      </c>
      <c r="J23" s="4"/>
      <c r="K23" s="4">
        <v>8</v>
      </c>
      <c r="L23" s="4"/>
      <c r="M23" s="4"/>
      <c r="N23" s="4"/>
      <c r="O23" s="26"/>
    </row>
    <row r="24" s="1" customFormat="1" ht="18" customHeight="1" spans="1:15">
      <c r="A24" s="4"/>
      <c r="B24" s="4"/>
      <c r="C24" s="4" t="s">
        <v>54</v>
      </c>
      <c r="D24" s="22"/>
      <c r="E24" s="22"/>
      <c r="F24" s="22"/>
      <c r="G24" s="4"/>
      <c r="H24" s="4"/>
      <c r="I24" s="4"/>
      <c r="J24" s="4"/>
      <c r="K24" s="4"/>
      <c r="L24" s="4"/>
      <c r="M24" s="4"/>
      <c r="N24" s="4"/>
      <c r="O24" s="26"/>
    </row>
    <row r="25" s="1" customFormat="1" ht="26.05" customHeight="1" spans="1:15">
      <c r="A25" s="4"/>
      <c r="B25" s="4"/>
      <c r="C25" s="4" t="s">
        <v>55</v>
      </c>
      <c r="D25" s="16" t="s">
        <v>56</v>
      </c>
      <c r="E25" s="17"/>
      <c r="F25" s="18"/>
      <c r="G25" s="32" t="s">
        <v>57</v>
      </c>
      <c r="H25" s="23">
        <v>1</v>
      </c>
      <c r="I25" s="4">
        <v>7</v>
      </c>
      <c r="J25" s="4"/>
      <c r="K25" s="4">
        <v>7</v>
      </c>
      <c r="L25" s="4"/>
      <c r="M25" s="4"/>
      <c r="N25" s="4"/>
      <c r="O25" s="26"/>
    </row>
    <row r="26" s="1" customFormat="1" ht="18" customHeight="1" spans="1:15">
      <c r="A26" s="4"/>
      <c r="B26" s="4"/>
      <c r="C26" s="4"/>
      <c r="D26" s="16" t="s">
        <v>58</v>
      </c>
      <c r="E26" s="17"/>
      <c r="F26" s="18"/>
      <c r="G26" s="32" t="s">
        <v>59</v>
      </c>
      <c r="H26" s="23">
        <v>1</v>
      </c>
      <c r="I26" s="4">
        <v>7</v>
      </c>
      <c r="J26" s="4"/>
      <c r="K26" s="4">
        <v>7</v>
      </c>
      <c r="L26" s="4"/>
      <c r="M26" s="4"/>
      <c r="N26" s="4"/>
      <c r="O26" s="26"/>
    </row>
    <row r="27" s="1" customFormat="1" ht="18" customHeight="1" spans="1:15">
      <c r="A27" s="4"/>
      <c r="B27" s="4" t="s">
        <v>60</v>
      </c>
      <c r="C27" s="4" t="s">
        <v>61</v>
      </c>
      <c r="D27" s="16" t="s">
        <v>77</v>
      </c>
      <c r="E27" s="17"/>
      <c r="F27" s="18"/>
      <c r="G27" s="32" t="s">
        <v>63</v>
      </c>
      <c r="H27" s="23">
        <v>0.92</v>
      </c>
      <c r="I27" s="4">
        <v>10</v>
      </c>
      <c r="J27" s="4"/>
      <c r="K27" s="4">
        <v>10</v>
      </c>
      <c r="L27" s="4"/>
      <c r="M27" s="4"/>
      <c r="N27" s="4"/>
      <c r="O27" s="26"/>
    </row>
    <row r="28" s="1" customFormat="1" ht="18" customHeight="1" spans="1:15">
      <c r="A28" s="24" t="s">
        <v>64</v>
      </c>
      <c r="B28" s="24"/>
      <c r="C28" s="24"/>
      <c r="D28" s="24"/>
      <c r="E28" s="24"/>
      <c r="F28" s="24"/>
      <c r="G28" s="24"/>
      <c r="H28" s="24"/>
      <c r="I28" s="24">
        <f>SUM(I14:J27)+J6</f>
        <v>100</v>
      </c>
      <c r="J28" s="24"/>
      <c r="K28" s="4">
        <v>99.2</v>
      </c>
      <c r="L28" s="4"/>
      <c r="M28" s="14"/>
      <c r="N28" s="14"/>
      <c r="O28" s="26"/>
    </row>
    <row r="29" s="1" customFormat="1" ht="18" customHeight="1" spans="15:15">
      <c r="O29" s="29"/>
    </row>
    <row r="30" s="1" customFormat="1" spans="15:15">
      <c r="O30" s="29"/>
    </row>
  </sheetData>
  <mergeCells count="11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7"/>
    <mergeCell ref="C18:C19"/>
    <mergeCell ref="C22:C23"/>
    <mergeCell ref="C25:C26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workbookViewId="0">
      <selection activeCell="H24" sqref="H24"/>
    </sheetView>
  </sheetViews>
  <sheetFormatPr defaultColWidth="9" defaultRowHeight="13.5"/>
  <cols>
    <col min="1" max="1" width="10.225" style="1" customWidth="1"/>
    <col min="2" max="2" width="12.775" style="1" customWidth="1"/>
    <col min="3" max="3" width="18.1083333333333" style="1" customWidth="1"/>
    <col min="4" max="4" width="7.44166666666667" style="1" customWidth="1"/>
    <col min="5" max="5" width="11" style="1" customWidth="1"/>
    <col min="6" max="6" width="5.89166666666667" style="1" customWidth="1"/>
    <col min="7" max="8" width="16" style="1" customWidth="1"/>
    <col min="9" max="9" width="4.66666666666667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775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5"/>
    </row>
    <row r="3" s="1" customFormat="1" ht="18" customHeight="1" spans="1:15">
      <c r="A3" s="4" t="s">
        <v>2</v>
      </c>
      <c r="B3" s="4"/>
      <c r="C3" s="4" t="s">
        <v>90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6"/>
    </row>
    <row r="4" s="1" customFormat="1" ht="18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5</v>
      </c>
      <c r="K4" s="4"/>
      <c r="L4" s="4"/>
      <c r="M4" s="4"/>
      <c r="N4" s="4"/>
      <c r="O4" s="26"/>
    </row>
    <row r="5" s="1" customFormat="1" ht="18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26"/>
    </row>
    <row r="6" s="1" customFormat="1" ht="18" customHeight="1" spans="1:15">
      <c r="A6" s="7"/>
      <c r="B6" s="8"/>
      <c r="C6" s="9" t="s">
        <v>14</v>
      </c>
      <c r="D6" s="9"/>
      <c r="E6" s="10">
        <v>27.24</v>
      </c>
      <c r="F6" s="10">
        <v>13.62</v>
      </c>
      <c r="G6" s="10"/>
      <c r="H6" s="10">
        <v>13.62</v>
      </c>
      <c r="I6" s="10"/>
      <c r="J6" s="4">
        <v>10</v>
      </c>
      <c r="K6" s="4"/>
      <c r="L6" s="27">
        <f t="shared" ref="L6:L9" si="0">IFERROR(H6/F6,"")</f>
        <v>1</v>
      </c>
      <c r="M6" s="27"/>
      <c r="N6" s="4">
        <f>IFERROR(L6*J6,"")</f>
        <v>10</v>
      </c>
      <c r="O6" s="28"/>
    </row>
    <row r="7" s="1" customFormat="1" ht="18" customHeight="1" spans="1:15">
      <c r="A7" s="7"/>
      <c r="B7" s="8"/>
      <c r="C7" s="4" t="s">
        <v>15</v>
      </c>
      <c r="D7" s="4"/>
      <c r="E7" s="10">
        <v>27.24</v>
      </c>
      <c r="F7" s="10">
        <v>13.62</v>
      </c>
      <c r="G7" s="10"/>
      <c r="H7" s="10">
        <v>13.62</v>
      </c>
      <c r="I7" s="10"/>
      <c r="J7" s="4" t="s">
        <v>16</v>
      </c>
      <c r="K7" s="4"/>
      <c r="L7" s="27">
        <f t="shared" si="0"/>
        <v>1</v>
      </c>
      <c r="M7" s="27"/>
      <c r="N7" s="4" t="s">
        <v>16</v>
      </c>
      <c r="O7" s="28"/>
    </row>
    <row r="8" s="1" customFormat="1" ht="18" customHeight="1" spans="1:15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 t="s">
        <v>16</v>
      </c>
      <c r="K8" s="4"/>
      <c r="L8" s="27" t="str">
        <f t="shared" si="0"/>
        <v/>
      </c>
      <c r="M8" s="27"/>
      <c r="N8" s="4" t="s">
        <v>16</v>
      </c>
      <c r="O8" s="28"/>
    </row>
    <row r="9" s="1" customFormat="1" ht="18" customHeight="1" spans="1:15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 t="s">
        <v>16</v>
      </c>
      <c r="K9" s="4"/>
      <c r="L9" s="27" t="str">
        <f t="shared" si="0"/>
        <v/>
      </c>
      <c r="M9" s="27"/>
      <c r="N9" s="4" t="s">
        <v>16</v>
      </c>
      <c r="O9" s="28"/>
    </row>
    <row r="10" s="1" customFormat="1" ht="18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26"/>
    </row>
    <row r="11" s="1" customFormat="1" ht="46" customHeight="1" spans="1:15">
      <c r="A11" s="4"/>
      <c r="B11" s="31" t="s">
        <v>91</v>
      </c>
      <c r="C11" s="31"/>
      <c r="D11" s="31"/>
      <c r="E11" s="31"/>
      <c r="F11" s="31"/>
      <c r="G11" s="31"/>
      <c r="H11" s="31" t="s">
        <v>92</v>
      </c>
      <c r="I11" s="31"/>
      <c r="J11" s="31"/>
      <c r="K11" s="31"/>
      <c r="L11" s="31"/>
      <c r="M11" s="31"/>
      <c r="N11" s="31"/>
      <c r="O11" s="29"/>
    </row>
    <row r="12" s="1" customFormat="1" ht="18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  <c r="O12" s="26"/>
    </row>
    <row r="13" s="1" customFormat="1" ht="18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6"/>
    </row>
    <row r="14" s="1" customFormat="1" ht="18" customHeight="1" spans="1:15">
      <c r="A14" s="4"/>
      <c r="B14" s="4" t="s">
        <v>31</v>
      </c>
      <c r="C14" s="4" t="s">
        <v>32</v>
      </c>
      <c r="D14" s="16" t="s">
        <v>93</v>
      </c>
      <c r="E14" s="17"/>
      <c r="F14" s="18"/>
      <c r="G14" s="19" t="s">
        <v>94</v>
      </c>
      <c r="H14" s="4" t="s">
        <v>94</v>
      </c>
      <c r="I14" s="4">
        <v>8</v>
      </c>
      <c r="J14" s="4"/>
      <c r="K14" s="4">
        <v>8</v>
      </c>
      <c r="L14" s="4"/>
      <c r="M14" s="4"/>
      <c r="N14" s="4"/>
      <c r="O14" s="26"/>
    </row>
    <row r="15" s="1" customFormat="1" ht="18" customHeight="1" spans="1:15">
      <c r="A15" s="4"/>
      <c r="B15" s="4"/>
      <c r="C15" s="4" t="s">
        <v>35</v>
      </c>
      <c r="D15" s="16" t="s">
        <v>83</v>
      </c>
      <c r="E15" s="17"/>
      <c r="F15" s="18"/>
      <c r="G15" s="20">
        <v>1</v>
      </c>
      <c r="H15" s="20">
        <v>1</v>
      </c>
      <c r="I15" s="4">
        <v>7</v>
      </c>
      <c r="J15" s="4"/>
      <c r="K15" s="4">
        <v>7</v>
      </c>
      <c r="L15" s="4"/>
      <c r="M15" s="4"/>
      <c r="N15" s="4"/>
      <c r="O15" s="26"/>
    </row>
    <row r="16" s="1" customFormat="1" ht="18" customHeight="1" spans="1:15">
      <c r="A16" s="4"/>
      <c r="B16" s="4"/>
      <c r="C16" s="4"/>
      <c r="D16" s="16" t="s">
        <v>36</v>
      </c>
      <c r="E16" s="17"/>
      <c r="F16" s="18"/>
      <c r="G16" s="20">
        <v>1</v>
      </c>
      <c r="H16" s="20">
        <v>1</v>
      </c>
      <c r="I16" s="4">
        <v>7</v>
      </c>
      <c r="J16" s="4"/>
      <c r="K16" s="4">
        <v>7</v>
      </c>
      <c r="L16" s="4"/>
      <c r="M16" s="4"/>
      <c r="N16" s="4"/>
      <c r="O16" s="26"/>
    </row>
    <row r="17" s="1" customFormat="1" ht="18" customHeight="1" spans="1:15">
      <c r="A17" s="4"/>
      <c r="B17" s="4"/>
      <c r="C17" s="4"/>
      <c r="D17" s="16" t="s">
        <v>37</v>
      </c>
      <c r="E17" s="17"/>
      <c r="F17" s="18"/>
      <c r="G17" s="20">
        <v>1</v>
      </c>
      <c r="H17" s="20">
        <v>1</v>
      </c>
      <c r="I17" s="4">
        <v>7</v>
      </c>
      <c r="J17" s="4"/>
      <c r="K17" s="4">
        <v>7</v>
      </c>
      <c r="L17" s="4"/>
      <c r="M17" s="4"/>
      <c r="N17" s="4"/>
      <c r="O17" s="26"/>
    </row>
    <row r="18" s="1" customFormat="1" ht="18" customHeight="1" spans="1:15">
      <c r="A18" s="4"/>
      <c r="B18" s="4"/>
      <c r="C18" s="4" t="s">
        <v>39</v>
      </c>
      <c r="D18" s="16" t="s">
        <v>40</v>
      </c>
      <c r="E18" s="17"/>
      <c r="F18" s="18"/>
      <c r="G18" s="21">
        <v>43831</v>
      </c>
      <c r="H18" s="21">
        <v>43831</v>
      </c>
      <c r="I18" s="4">
        <v>7</v>
      </c>
      <c r="J18" s="4"/>
      <c r="K18" s="4">
        <v>7</v>
      </c>
      <c r="L18" s="4"/>
      <c r="M18" s="4"/>
      <c r="N18" s="4"/>
      <c r="O18" s="26"/>
    </row>
    <row r="19" s="1" customFormat="1" ht="18" customHeight="1" spans="1:15">
      <c r="A19" s="4"/>
      <c r="B19" s="4"/>
      <c r="C19" s="4"/>
      <c r="D19" s="16" t="s">
        <v>42</v>
      </c>
      <c r="E19" s="17"/>
      <c r="F19" s="18"/>
      <c r="G19" s="21">
        <v>44196</v>
      </c>
      <c r="H19" s="21">
        <v>44196</v>
      </c>
      <c r="I19" s="4">
        <v>7</v>
      </c>
      <c r="J19" s="4"/>
      <c r="K19" s="4">
        <v>7</v>
      </c>
      <c r="L19" s="4"/>
      <c r="M19" s="4"/>
      <c r="N19" s="4"/>
      <c r="O19" s="26"/>
    </row>
    <row r="20" s="1" customFormat="1" ht="18" customHeight="1" spans="1:15">
      <c r="A20" s="4"/>
      <c r="B20" s="4"/>
      <c r="C20" s="4" t="s">
        <v>44</v>
      </c>
      <c r="D20" s="16" t="s">
        <v>95</v>
      </c>
      <c r="E20" s="17"/>
      <c r="F20" s="18"/>
      <c r="G20" s="19" t="s">
        <v>96</v>
      </c>
      <c r="H20" s="4" t="s">
        <v>97</v>
      </c>
      <c r="I20" s="4">
        <v>7</v>
      </c>
      <c r="J20" s="4"/>
      <c r="K20" s="4">
        <v>3.5</v>
      </c>
      <c r="L20" s="4"/>
      <c r="M20" s="4"/>
      <c r="N20" s="4"/>
      <c r="O20" s="30"/>
    </row>
    <row r="21" s="1" customFormat="1" ht="18" customHeight="1" spans="1:15">
      <c r="A21" s="4"/>
      <c r="B21" s="4" t="s">
        <v>48</v>
      </c>
      <c r="C21" s="4" t="s">
        <v>49</v>
      </c>
      <c r="D21" s="22"/>
      <c r="E21" s="22"/>
      <c r="F21" s="22"/>
      <c r="G21" s="4"/>
      <c r="H21" s="4"/>
      <c r="I21" s="4"/>
      <c r="J21" s="4"/>
      <c r="K21" s="4" t="str">
        <f>IFERROR(H21/G21*I21,"")</f>
        <v/>
      </c>
      <c r="L21" s="4"/>
      <c r="M21" s="4"/>
      <c r="N21" s="4"/>
      <c r="O21" s="26"/>
    </row>
    <row r="22" s="1" customFormat="1" ht="18" customHeight="1" spans="1:15">
      <c r="A22" s="4"/>
      <c r="B22" s="4"/>
      <c r="C22" s="4" t="s">
        <v>50</v>
      </c>
      <c r="D22" s="16" t="s">
        <v>98</v>
      </c>
      <c r="E22" s="17"/>
      <c r="F22" s="18"/>
      <c r="G22" s="19" t="s">
        <v>99</v>
      </c>
      <c r="H22" s="20">
        <v>1</v>
      </c>
      <c r="I22" s="4">
        <v>8</v>
      </c>
      <c r="J22" s="4"/>
      <c r="K22" s="4">
        <v>8</v>
      </c>
      <c r="L22" s="4"/>
      <c r="M22" s="4"/>
      <c r="N22" s="4"/>
      <c r="O22" s="26"/>
    </row>
    <row r="23" s="1" customFormat="1" ht="18" customHeight="1" spans="1:15">
      <c r="A23" s="4"/>
      <c r="B23" s="4"/>
      <c r="C23" s="4"/>
      <c r="D23" s="16" t="s">
        <v>100</v>
      </c>
      <c r="E23" s="17"/>
      <c r="F23" s="18"/>
      <c r="G23" s="19" t="s">
        <v>87</v>
      </c>
      <c r="H23" s="20">
        <v>1</v>
      </c>
      <c r="I23" s="4">
        <v>8</v>
      </c>
      <c r="J23" s="4"/>
      <c r="K23" s="4">
        <v>8</v>
      </c>
      <c r="L23" s="4"/>
      <c r="M23" s="4"/>
      <c r="N23" s="4"/>
      <c r="O23" s="26"/>
    </row>
    <row r="24" s="1" customFormat="1" ht="18" customHeight="1" spans="1:15">
      <c r="A24" s="4"/>
      <c r="B24" s="4"/>
      <c r="C24" s="4" t="s">
        <v>54</v>
      </c>
      <c r="D24" s="22"/>
      <c r="E24" s="22"/>
      <c r="F24" s="22"/>
      <c r="G24" s="4"/>
      <c r="H24" s="4"/>
      <c r="I24" s="4"/>
      <c r="J24" s="4"/>
      <c r="K24" s="4" t="str">
        <f>IFERROR(H24/G24*I24,"")</f>
        <v/>
      </c>
      <c r="L24" s="4"/>
      <c r="M24" s="4"/>
      <c r="N24" s="4"/>
      <c r="O24" s="26"/>
    </row>
    <row r="25" s="1" customFormat="1" ht="31" customHeight="1" spans="1:15">
      <c r="A25" s="4"/>
      <c r="B25" s="4"/>
      <c r="C25" s="4" t="s">
        <v>55</v>
      </c>
      <c r="D25" s="16" t="s">
        <v>56</v>
      </c>
      <c r="E25" s="17"/>
      <c r="F25" s="18"/>
      <c r="G25" s="19" t="s">
        <v>57</v>
      </c>
      <c r="H25" s="20">
        <v>1</v>
      </c>
      <c r="I25" s="4">
        <v>7</v>
      </c>
      <c r="J25" s="4"/>
      <c r="K25" s="4">
        <v>7</v>
      </c>
      <c r="L25" s="4"/>
      <c r="M25" s="4"/>
      <c r="N25" s="4"/>
      <c r="O25" s="26"/>
    </row>
    <row r="26" s="1" customFormat="1" ht="18" customHeight="1" spans="1:15">
      <c r="A26" s="4"/>
      <c r="B26" s="4"/>
      <c r="C26" s="4"/>
      <c r="D26" s="16" t="s">
        <v>58</v>
      </c>
      <c r="E26" s="17"/>
      <c r="F26" s="18"/>
      <c r="G26" s="19" t="s">
        <v>59</v>
      </c>
      <c r="H26" s="4" t="s">
        <v>59</v>
      </c>
      <c r="I26" s="4">
        <v>7</v>
      </c>
      <c r="J26" s="4"/>
      <c r="K26" s="4">
        <v>7</v>
      </c>
      <c r="L26" s="4"/>
      <c r="M26" s="4"/>
      <c r="N26" s="4"/>
      <c r="O26" s="26"/>
    </row>
    <row r="27" s="1" customFormat="1" ht="18" customHeight="1" spans="1:15">
      <c r="A27" s="4"/>
      <c r="B27" s="4" t="s">
        <v>60</v>
      </c>
      <c r="C27" s="4" t="s">
        <v>61</v>
      </c>
      <c r="D27" s="16" t="s">
        <v>101</v>
      </c>
      <c r="E27" s="17"/>
      <c r="F27" s="18"/>
      <c r="G27" s="19" t="s">
        <v>63</v>
      </c>
      <c r="H27" s="20">
        <v>0.92</v>
      </c>
      <c r="I27" s="4">
        <v>10</v>
      </c>
      <c r="J27" s="4"/>
      <c r="K27" s="4">
        <v>10</v>
      </c>
      <c r="L27" s="4"/>
      <c r="M27" s="4"/>
      <c r="N27" s="4"/>
      <c r="O27" s="26"/>
    </row>
    <row r="28" s="1" customFormat="1" ht="18" customHeight="1" spans="1:15">
      <c r="A28" s="24" t="s">
        <v>64</v>
      </c>
      <c r="B28" s="24"/>
      <c r="C28" s="24"/>
      <c r="D28" s="24"/>
      <c r="E28" s="24"/>
      <c r="F28" s="24"/>
      <c r="G28" s="24"/>
      <c r="H28" s="24"/>
      <c r="I28" s="24">
        <f>SUM(I14:J27)+J6</f>
        <v>100</v>
      </c>
      <c r="J28" s="24"/>
      <c r="K28" s="4">
        <v>96.5</v>
      </c>
      <c r="L28" s="4"/>
      <c r="M28" s="14"/>
      <c r="N28" s="14"/>
      <c r="O28" s="26"/>
    </row>
    <row r="29" s="1" customFormat="1" ht="18" customHeight="1" spans="15:15">
      <c r="O29" s="29"/>
    </row>
    <row r="30" s="1" customFormat="1" ht="18" customHeight="1" spans="15:15">
      <c r="O30" s="29"/>
    </row>
  </sheetData>
  <mergeCells count="11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7"/>
    <mergeCell ref="C18:C19"/>
    <mergeCell ref="C22:C23"/>
    <mergeCell ref="C25:C26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workbookViewId="0">
      <selection activeCell="H20" sqref="H20"/>
    </sheetView>
  </sheetViews>
  <sheetFormatPr defaultColWidth="9" defaultRowHeight="13.5"/>
  <cols>
    <col min="1" max="2" width="6.55833333333333" style="1" customWidth="1"/>
    <col min="3" max="3" width="17.3333333333333" style="1" customWidth="1"/>
    <col min="4" max="4" width="7.44166666666667" style="1" customWidth="1"/>
    <col min="5" max="5" width="10.3333333333333" style="1" customWidth="1"/>
    <col min="6" max="6" width="5.89166666666667" style="1" customWidth="1"/>
    <col min="7" max="8" width="15.4416666666667" style="1" customWidth="1"/>
    <col min="9" max="9" width="4.66666666666667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775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5"/>
    </row>
    <row r="3" s="1" customFormat="1" ht="16.95" customHeight="1" spans="1:15">
      <c r="A3" s="4" t="s">
        <v>2</v>
      </c>
      <c r="B3" s="4"/>
      <c r="C3" s="4" t="s">
        <v>102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6"/>
    </row>
    <row r="4" s="1" customFormat="1" ht="16.95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5</v>
      </c>
      <c r="K4" s="4"/>
      <c r="L4" s="4"/>
      <c r="M4" s="4"/>
      <c r="N4" s="4"/>
      <c r="O4" s="26"/>
    </row>
    <row r="5" s="1" customFormat="1" ht="16.95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26"/>
    </row>
    <row r="6" s="1" customFormat="1" ht="16.95" customHeight="1" spans="1:15">
      <c r="A6" s="7"/>
      <c r="B6" s="8"/>
      <c r="C6" s="9" t="s">
        <v>14</v>
      </c>
      <c r="D6" s="9"/>
      <c r="E6" s="10">
        <v>22.37</v>
      </c>
      <c r="F6" s="10">
        <v>22.37</v>
      </c>
      <c r="G6" s="10"/>
      <c r="H6" s="10">
        <v>22.37</v>
      </c>
      <c r="I6" s="10"/>
      <c r="J6" s="4">
        <v>10</v>
      </c>
      <c r="K6" s="4"/>
      <c r="L6" s="27">
        <f t="shared" ref="L6:L9" si="0">IFERROR(H6/F6,"")</f>
        <v>1</v>
      </c>
      <c r="M6" s="27"/>
      <c r="N6" s="4">
        <f>IFERROR(L6*J6,"")</f>
        <v>10</v>
      </c>
      <c r="O6" s="28"/>
    </row>
    <row r="7" s="1" customFormat="1" ht="16.95" customHeight="1" spans="1:15">
      <c r="A7" s="7"/>
      <c r="B7" s="8"/>
      <c r="C7" s="4" t="s">
        <v>15</v>
      </c>
      <c r="D7" s="4"/>
      <c r="E7" s="10">
        <v>22.37</v>
      </c>
      <c r="F7" s="10">
        <v>22.37</v>
      </c>
      <c r="G7" s="10"/>
      <c r="H7" s="10">
        <v>22.37</v>
      </c>
      <c r="I7" s="10"/>
      <c r="J7" s="4" t="s">
        <v>16</v>
      </c>
      <c r="K7" s="4"/>
      <c r="L7" s="27">
        <f t="shared" si="0"/>
        <v>1</v>
      </c>
      <c r="M7" s="27"/>
      <c r="N7" s="4" t="s">
        <v>16</v>
      </c>
      <c r="O7" s="28"/>
    </row>
    <row r="8" s="1" customFormat="1" ht="16.95" customHeight="1" spans="1:15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 t="s">
        <v>16</v>
      </c>
      <c r="K8" s="4"/>
      <c r="L8" s="27" t="str">
        <f t="shared" si="0"/>
        <v/>
      </c>
      <c r="M8" s="27"/>
      <c r="N8" s="4" t="s">
        <v>16</v>
      </c>
      <c r="O8" s="28"/>
    </row>
    <row r="9" s="1" customFormat="1" ht="16.95" customHeight="1" spans="1:15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 t="s">
        <v>16</v>
      </c>
      <c r="K9" s="4"/>
      <c r="L9" s="27" t="str">
        <f t="shared" si="0"/>
        <v/>
      </c>
      <c r="M9" s="27"/>
      <c r="N9" s="4" t="s">
        <v>16</v>
      </c>
      <c r="O9" s="28"/>
    </row>
    <row r="10" s="1" customFormat="1" ht="16.95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26"/>
    </row>
    <row r="11" s="1" customFormat="1" ht="39.95" customHeight="1" spans="1:15">
      <c r="A11" s="4"/>
      <c r="B11" s="15" t="s">
        <v>103</v>
      </c>
      <c r="C11" s="15"/>
      <c r="D11" s="15"/>
      <c r="E11" s="15"/>
      <c r="F11" s="15"/>
      <c r="G11" s="15"/>
      <c r="H11" s="15" t="s">
        <v>104</v>
      </c>
      <c r="I11" s="15"/>
      <c r="J11" s="15"/>
      <c r="K11" s="15"/>
      <c r="L11" s="15"/>
      <c r="M11" s="15"/>
      <c r="N11" s="15"/>
      <c r="O11" s="29"/>
    </row>
    <row r="12" s="1" customFormat="1" ht="16.95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  <c r="O12" s="26"/>
    </row>
    <row r="13" s="1" customFormat="1" ht="16.95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6"/>
    </row>
    <row r="14" s="1" customFormat="1" ht="16.95" customHeight="1" spans="1:15">
      <c r="A14" s="4"/>
      <c r="B14" s="4" t="s">
        <v>31</v>
      </c>
      <c r="C14" s="4" t="s">
        <v>32</v>
      </c>
      <c r="D14" s="16" t="s">
        <v>105</v>
      </c>
      <c r="E14" s="17"/>
      <c r="F14" s="18"/>
      <c r="G14" s="19" t="s">
        <v>106</v>
      </c>
      <c r="H14" s="4" t="s">
        <v>107</v>
      </c>
      <c r="I14" s="4">
        <v>8</v>
      </c>
      <c r="J14" s="4"/>
      <c r="K14" s="4">
        <v>8</v>
      </c>
      <c r="L14" s="4"/>
      <c r="M14" s="4"/>
      <c r="N14" s="4"/>
      <c r="O14" s="26"/>
    </row>
    <row r="15" s="1" customFormat="1" ht="16.95" customHeight="1" spans="1:15">
      <c r="A15" s="4"/>
      <c r="B15" s="4"/>
      <c r="C15" s="4" t="s">
        <v>35</v>
      </c>
      <c r="D15" s="16" t="s">
        <v>108</v>
      </c>
      <c r="E15" s="17"/>
      <c r="F15" s="18"/>
      <c r="G15" s="20">
        <v>1</v>
      </c>
      <c r="H15" s="20">
        <v>1</v>
      </c>
      <c r="I15" s="4">
        <v>7</v>
      </c>
      <c r="J15" s="4"/>
      <c r="K15" s="4">
        <v>7</v>
      </c>
      <c r="L15" s="4"/>
      <c r="M15" s="4"/>
      <c r="N15" s="4"/>
      <c r="O15" s="26"/>
    </row>
    <row r="16" s="1" customFormat="1" ht="16.95" customHeight="1" spans="1:15">
      <c r="A16" s="4"/>
      <c r="B16" s="4"/>
      <c r="C16" s="4"/>
      <c r="D16" s="16" t="s">
        <v>36</v>
      </c>
      <c r="E16" s="17"/>
      <c r="F16" s="18"/>
      <c r="G16" s="20">
        <v>1</v>
      </c>
      <c r="H16" s="20">
        <v>1</v>
      </c>
      <c r="I16" s="4">
        <v>7</v>
      </c>
      <c r="J16" s="4"/>
      <c r="K16" s="4">
        <v>7</v>
      </c>
      <c r="L16" s="4"/>
      <c r="M16" s="4"/>
      <c r="N16" s="4"/>
      <c r="O16" s="26"/>
    </row>
    <row r="17" s="1" customFormat="1" ht="16.95" customHeight="1" spans="1:15">
      <c r="A17" s="4"/>
      <c r="B17" s="4"/>
      <c r="C17" s="4"/>
      <c r="D17" s="16" t="s">
        <v>37</v>
      </c>
      <c r="E17" s="17"/>
      <c r="F17" s="18"/>
      <c r="G17" s="20">
        <v>1</v>
      </c>
      <c r="H17" s="20">
        <v>1</v>
      </c>
      <c r="I17" s="4">
        <v>7</v>
      </c>
      <c r="J17" s="4"/>
      <c r="K17" s="4">
        <v>7</v>
      </c>
      <c r="L17" s="4"/>
      <c r="M17" s="4"/>
      <c r="N17" s="4"/>
      <c r="O17" s="26"/>
    </row>
    <row r="18" s="1" customFormat="1" ht="16.95" customHeight="1" spans="1:15">
      <c r="A18" s="4"/>
      <c r="B18" s="4"/>
      <c r="C18" s="4" t="s">
        <v>39</v>
      </c>
      <c r="D18" s="16" t="s">
        <v>40</v>
      </c>
      <c r="E18" s="17"/>
      <c r="F18" s="18"/>
      <c r="G18" s="21">
        <v>43831</v>
      </c>
      <c r="H18" s="21">
        <v>43831</v>
      </c>
      <c r="I18" s="4">
        <v>7</v>
      </c>
      <c r="J18" s="4"/>
      <c r="K18" s="4">
        <v>7</v>
      </c>
      <c r="L18" s="4"/>
      <c r="M18" s="4"/>
      <c r="N18" s="4"/>
      <c r="O18" s="26"/>
    </row>
    <row r="19" s="1" customFormat="1" ht="16.95" customHeight="1" spans="1:15">
      <c r="A19" s="4"/>
      <c r="B19" s="4"/>
      <c r="C19" s="4"/>
      <c r="D19" s="16" t="s">
        <v>42</v>
      </c>
      <c r="E19" s="17"/>
      <c r="F19" s="18"/>
      <c r="G19" s="21">
        <v>44196</v>
      </c>
      <c r="H19" s="21">
        <v>44196</v>
      </c>
      <c r="I19" s="4">
        <v>7</v>
      </c>
      <c r="J19" s="4"/>
      <c r="K19" s="4">
        <v>7</v>
      </c>
      <c r="L19" s="4"/>
      <c r="M19" s="4"/>
      <c r="N19" s="4"/>
      <c r="O19" s="26"/>
    </row>
    <row r="20" s="1" customFormat="1" ht="16.95" customHeight="1" spans="1:15">
      <c r="A20" s="4"/>
      <c r="B20" s="4"/>
      <c r="C20" s="4" t="s">
        <v>44</v>
      </c>
      <c r="D20" s="16" t="s">
        <v>109</v>
      </c>
      <c r="E20" s="17"/>
      <c r="F20" s="18"/>
      <c r="G20" s="19" t="s">
        <v>110</v>
      </c>
      <c r="H20" s="19" t="s">
        <v>110</v>
      </c>
      <c r="I20" s="4">
        <v>7</v>
      </c>
      <c r="J20" s="4"/>
      <c r="K20" s="4">
        <v>7</v>
      </c>
      <c r="L20" s="4"/>
      <c r="M20" s="4"/>
      <c r="N20" s="4"/>
      <c r="O20" s="30"/>
    </row>
    <row r="21" s="1" customFormat="1" ht="16.95" customHeight="1" spans="1:15">
      <c r="A21" s="4"/>
      <c r="B21" s="4" t="s">
        <v>48</v>
      </c>
      <c r="C21" s="4" t="s">
        <v>49</v>
      </c>
      <c r="D21" s="22"/>
      <c r="E21" s="22"/>
      <c r="F21" s="22"/>
      <c r="G21" s="4"/>
      <c r="H21" s="4"/>
      <c r="I21" s="4"/>
      <c r="J21" s="4"/>
      <c r="K21" s="4" t="str">
        <f>IFERROR(H21/G21*I21,"")</f>
        <v/>
      </c>
      <c r="L21" s="4"/>
      <c r="M21" s="4"/>
      <c r="N21" s="4"/>
      <c r="O21" s="26"/>
    </row>
    <row r="22" s="1" customFormat="1" ht="16.95" customHeight="1" spans="1:15">
      <c r="A22" s="4"/>
      <c r="B22" s="4"/>
      <c r="C22" s="4" t="s">
        <v>50</v>
      </c>
      <c r="D22" s="16" t="s">
        <v>111</v>
      </c>
      <c r="E22" s="17"/>
      <c r="F22" s="18"/>
      <c r="G22" s="19" t="s">
        <v>99</v>
      </c>
      <c r="H22" s="23">
        <v>1</v>
      </c>
      <c r="I22" s="4">
        <v>8</v>
      </c>
      <c r="J22" s="4"/>
      <c r="K22" s="4">
        <v>8</v>
      </c>
      <c r="L22" s="4"/>
      <c r="M22" s="4"/>
      <c r="N22" s="4"/>
      <c r="O22" s="26"/>
    </row>
    <row r="23" s="1" customFormat="1" ht="29.95" customHeight="1" spans="1:15">
      <c r="A23" s="4"/>
      <c r="B23" s="4"/>
      <c r="C23" s="4"/>
      <c r="D23" s="16" t="s">
        <v>112</v>
      </c>
      <c r="E23" s="17"/>
      <c r="F23" s="18"/>
      <c r="G23" s="19" t="s">
        <v>113</v>
      </c>
      <c r="H23" s="23">
        <v>0.9</v>
      </c>
      <c r="I23" s="4">
        <v>8</v>
      </c>
      <c r="J23" s="4"/>
      <c r="K23" s="4">
        <v>7.2</v>
      </c>
      <c r="L23" s="4"/>
      <c r="M23" s="4"/>
      <c r="N23" s="4"/>
      <c r="O23" s="26"/>
    </row>
    <row r="24" s="1" customFormat="1" ht="16.95" customHeight="1" spans="1:15">
      <c r="A24" s="4"/>
      <c r="B24" s="4"/>
      <c r="C24" s="4" t="s">
        <v>54</v>
      </c>
      <c r="D24" s="22"/>
      <c r="E24" s="22"/>
      <c r="F24" s="22"/>
      <c r="G24" s="4"/>
      <c r="H24" s="4"/>
      <c r="I24" s="4"/>
      <c r="J24" s="4"/>
      <c r="K24" s="4" t="str">
        <f>IFERROR(H24/G24*I24,"")</f>
        <v/>
      </c>
      <c r="L24" s="4"/>
      <c r="M24" s="4"/>
      <c r="N24" s="4"/>
      <c r="O24" s="26"/>
    </row>
    <row r="25" s="1" customFormat="1" ht="28" customHeight="1" spans="1:15">
      <c r="A25" s="4"/>
      <c r="B25" s="4"/>
      <c r="C25" s="4" t="s">
        <v>55</v>
      </c>
      <c r="D25" s="16" t="s">
        <v>56</v>
      </c>
      <c r="E25" s="17"/>
      <c r="F25" s="18"/>
      <c r="G25" s="19" t="s">
        <v>57</v>
      </c>
      <c r="H25" s="23">
        <v>1</v>
      </c>
      <c r="I25" s="4">
        <v>7</v>
      </c>
      <c r="J25" s="4"/>
      <c r="K25" s="4">
        <v>7</v>
      </c>
      <c r="L25" s="4"/>
      <c r="M25" s="4"/>
      <c r="N25" s="4"/>
      <c r="O25" s="26"/>
    </row>
    <row r="26" s="1" customFormat="1" ht="16.95" customHeight="1" spans="1:15">
      <c r="A26" s="4"/>
      <c r="B26" s="4"/>
      <c r="C26" s="4"/>
      <c r="D26" s="16" t="s">
        <v>58</v>
      </c>
      <c r="E26" s="17"/>
      <c r="F26" s="18"/>
      <c r="G26" s="19" t="s">
        <v>59</v>
      </c>
      <c r="H26" s="19" t="s">
        <v>59</v>
      </c>
      <c r="I26" s="4">
        <v>7</v>
      </c>
      <c r="J26" s="4"/>
      <c r="K26" s="4">
        <v>7</v>
      </c>
      <c r="L26" s="4"/>
      <c r="M26" s="4"/>
      <c r="N26" s="4"/>
      <c r="O26" s="26"/>
    </row>
    <row r="27" s="1" customFormat="1" ht="29.95" customHeight="1" spans="1:15">
      <c r="A27" s="4"/>
      <c r="B27" s="4" t="s">
        <v>60</v>
      </c>
      <c r="C27" s="4" t="s">
        <v>61</v>
      </c>
      <c r="D27" s="16" t="s">
        <v>114</v>
      </c>
      <c r="E27" s="17"/>
      <c r="F27" s="18"/>
      <c r="G27" s="19" t="s">
        <v>63</v>
      </c>
      <c r="H27" s="20">
        <v>0.92</v>
      </c>
      <c r="I27" s="4">
        <v>10</v>
      </c>
      <c r="J27" s="4"/>
      <c r="K27" s="4">
        <v>10</v>
      </c>
      <c r="L27" s="4"/>
      <c r="M27" s="4"/>
      <c r="N27" s="4"/>
      <c r="O27" s="26"/>
    </row>
    <row r="28" s="1" customFormat="1" ht="16.95" customHeight="1" spans="1:15">
      <c r="A28" s="24" t="s">
        <v>64</v>
      </c>
      <c r="B28" s="24"/>
      <c r="C28" s="24"/>
      <c r="D28" s="24"/>
      <c r="E28" s="24"/>
      <c r="F28" s="24"/>
      <c r="G28" s="24"/>
      <c r="H28" s="24"/>
      <c r="I28" s="24">
        <f>SUM(I14:J27)+J6</f>
        <v>100</v>
      </c>
      <c r="J28" s="24"/>
      <c r="K28" s="4">
        <v>99.2</v>
      </c>
      <c r="L28" s="4"/>
      <c r="M28" s="14"/>
      <c r="N28" s="14"/>
      <c r="O28" s="26"/>
    </row>
    <row r="29" s="1" customFormat="1" ht="16.95" customHeight="1" spans="15:15">
      <c r="O29" s="29"/>
    </row>
    <row r="30" s="1" customFormat="1" spans="15:15">
      <c r="O30" s="29"/>
    </row>
  </sheetData>
  <mergeCells count="11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7"/>
    <mergeCell ref="C18:C19"/>
    <mergeCell ref="C22:C23"/>
    <mergeCell ref="C25:C26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车辆运行费</vt:lpstr>
      <vt:lpstr>村村通网络信息费</vt:lpstr>
      <vt:lpstr>村医补助资金</vt:lpstr>
      <vt:lpstr>农村宣传员补助</vt:lpstr>
      <vt:lpstr>全科医生社保补贴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2020-03-27T09:57:00Z</dcterms:created>
  <dcterms:modified xsi:type="dcterms:W3CDTF">2023-09-20T11:43:05Z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25FF1862203E4ACDBEAF6E393495D83E</vt:lpwstr>
  </property>
</Properties>
</file>