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 firstSheet="2" activeTab="7"/>
  </bookViews>
  <sheets>
    <sheet name="移动链路费" sheetId="1" r:id="rId1"/>
    <sheet name="人士保险费" sheetId="2" r:id="rId2"/>
    <sheet name="电费" sheetId="3" r:id="rId3"/>
    <sheet name="第一书记工作经费" sheetId="4" r:id="rId4"/>
    <sheet name="人证一体机经费" sheetId="5" r:id="rId5"/>
    <sheet name="工作经费" sheetId="6" r:id="rId6"/>
    <sheet name="干部生活补助费" sheetId="7" r:id="rId7"/>
    <sheet name="人士生活补助费" sheetId="8" r:id="rId8"/>
    <sheet name="绩效奖金经费" sheetId="9" r:id="rId9"/>
  </sheets>
  <definedNames>
    <definedName name="_xlnm.Print_Area" localSheetId="0">移动链路费!$A:$N</definedName>
  </definedNames>
  <calcPr calcId="144525"/>
</workbook>
</file>

<file path=xl/sharedStrings.xml><?xml version="1.0" encoding="utf-8"?>
<sst xmlns="http://schemas.openxmlformats.org/spreadsheetml/2006/main" count="631" uniqueCount="160">
  <si>
    <t>项目支出绩效自评表</t>
  </si>
  <si>
    <t>（2020年度）</t>
  </si>
  <si>
    <t>项目名称</t>
  </si>
  <si>
    <t>*移动链路费</t>
  </si>
  <si>
    <t>主管部门</t>
  </si>
  <si>
    <t>中共阿图什市委员会统战部</t>
  </si>
  <si>
    <t>实施单位</t>
  </si>
  <si>
    <t>项目资金（万元）</t>
  </si>
  <si>
    <t>年初预算数</t>
  </si>
  <si>
    <t>全年预算数</t>
  </si>
  <si>
    <t>全年执行数</t>
  </si>
  <si>
    <t>分值</t>
  </si>
  <si>
    <t>执行率</t>
  </si>
  <si>
    <t>得分</t>
  </si>
  <si>
    <t>年度资金总额</t>
  </si>
  <si>
    <t>其中：当年财政拨款</t>
  </si>
  <si>
    <t>—</t>
  </si>
  <si>
    <t>上年结转资金</t>
  </si>
  <si>
    <t>其他资金</t>
  </si>
  <si>
    <t>年度总体目标</t>
  </si>
  <si>
    <t>预期目标</t>
  </si>
  <si>
    <t>实际完成情况</t>
  </si>
  <si>
    <t>为保障*领域和谐稳定提供一个安全、便利、舒适的受保护的空间，可以完善*领域管理、提高服务质量、加强安全保卫防范力度，项目计划保障*视频监控链路72套正常运行。</t>
  </si>
  <si>
    <t>项目已全部完成72座*链路费的支付，资金已支付44.35万元，保障了*视频监控正常运行，提高了服务质量，加强了安全保卫防范力度。</t>
  </si>
  <si>
    <t>绩效指标</t>
  </si>
  <si>
    <t>一级指标</t>
  </si>
  <si>
    <t>二级指标</t>
  </si>
  <si>
    <t>三级指标</t>
  </si>
  <si>
    <t>年度指标值</t>
  </si>
  <si>
    <t>实际完成值</t>
  </si>
  <si>
    <t>偏差原因分析及改进措施</t>
  </si>
  <si>
    <t>产出指标</t>
  </si>
  <si>
    <t>数量指标</t>
  </si>
  <si>
    <t>保障*视频监控链路运行数量</t>
  </si>
  <si>
    <t>72座</t>
  </si>
  <si>
    <t>质量指标</t>
  </si>
  <si>
    <t>保障*视频监控链路运行达标率</t>
  </si>
  <si>
    <t>工作质量达标率</t>
  </si>
  <si>
    <t>资金使用合规率</t>
  </si>
  <si>
    <t>时效指标</t>
  </si>
  <si>
    <t>项目起止时间</t>
  </si>
  <si>
    <t>2020年1月1日至2020年12月31日</t>
  </si>
  <si>
    <t>成本指标</t>
  </si>
  <si>
    <t>44.35万元</t>
  </si>
  <si>
    <t>*视频监控链路网费</t>
  </si>
  <si>
    <t>3.70万元/月</t>
  </si>
  <si>
    <t>3.70万元</t>
  </si>
  <si>
    <t>效益指标</t>
  </si>
  <si>
    <t>经济效益指标</t>
  </si>
  <si>
    <t>社会效益指标</t>
  </si>
  <si>
    <t>*</t>
  </si>
  <si>
    <t>有所保障</t>
  </si>
  <si>
    <t>完善*领域管理、提高服务质量</t>
  </si>
  <si>
    <t>有所完善</t>
  </si>
  <si>
    <t>生态效益指标</t>
  </si>
  <si>
    <t>可持续影响指标</t>
  </si>
  <si>
    <t>项目单位组织架构完整，人员定编健全</t>
  </si>
  <si>
    <t>保障项目实施的可持续性</t>
  </si>
  <si>
    <t>项目持续期限</t>
  </si>
  <si>
    <t>2年</t>
  </si>
  <si>
    <t>满意度指标</t>
  </si>
  <si>
    <t>服务对象满意度指标</t>
  </si>
  <si>
    <t>公众满意度</t>
  </si>
  <si>
    <t>≥92%</t>
  </si>
  <si>
    <t>总分</t>
  </si>
  <si>
    <t>*人士保险费</t>
  </si>
  <si>
    <t>根据工作要求，使*人士切实感受到党和政府的关怀，切实培养保护关爱爱国*人士，发挥爱国*人士的积极作用，结合工作实际统一对全市188名*人士按每人每年100元的标准购买人身意外伤害保险。</t>
  </si>
  <si>
    <t>项目已全部完成175名*人士保险费缴纳，资金已支付1.75万元，让党和政府对*人士的关心关爱落到实处。</t>
  </si>
  <si>
    <t>投保人数</t>
  </si>
  <si>
    <t>188人</t>
  </si>
  <si>
    <t>175人</t>
  </si>
  <si>
    <t>人员减少（退居二线）</t>
  </si>
  <si>
    <t>投保覆盖率</t>
  </si>
  <si>
    <t>1.75万元</t>
  </si>
  <si>
    <t>参保成本</t>
  </si>
  <si>
    <t>100元/人</t>
  </si>
  <si>
    <t>使*人士切实感受到党和政府的关怀</t>
  </si>
  <si>
    <t>效果明显</t>
  </si>
  <si>
    <t>*人士满意度</t>
  </si>
  <si>
    <t>≥95%</t>
  </si>
  <si>
    <t>*电费</t>
  </si>
  <si>
    <t>认真贯彻落实好自治区、自治州关于维护社会稳定和长治久安一系列组合拳，完善*公共服务，确保*每天24小时用电，保障*各项工作正常运行，促进*和睦和谐。</t>
  </si>
  <si>
    <t>项目已全部完成72座*用电费用的支付，资金已支付29.9万元，完善*公共服务，确保*每天24小时用电，保障*各项工作正常运行，促进*和睦和谐。</t>
  </si>
  <si>
    <t>需要支付电费*的数量（座）</t>
  </si>
  <si>
    <t>资金下拨率</t>
  </si>
  <si>
    <t>项目开始时间</t>
  </si>
  <si>
    <t>2020年1月1</t>
  </si>
  <si>
    <t>项目结束时间</t>
  </si>
  <si>
    <t>*电费支出</t>
  </si>
  <si>
    <t>30.7万元</t>
  </si>
  <si>
    <t>29.9万元</t>
  </si>
  <si>
    <t>428.24元/座/月</t>
  </si>
  <si>
    <t>346.06元/座/月</t>
  </si>
  <si>
    <t>保障*领域和谐稳定</t>
  </si>
  <si>
    <t>长期</t>
  </si>
  <si>
    <t>群众满意度</t>
  </si>
  <si>
    <t>≥96%</t>
  </si>
  <si>
    <t>“*”第一书记工作经费</t>
  </si>
  <si>
    <t>用于*办公用品的采购，为居民办实事办好费用等</t>
  </si>
  <si>
    <t>本年度项目绩效目标已完成，该项目资金为更好地开展“*”工作提供专项经费保障，有利于更好地开展群众工作，切实提升工作队为民办事的能力。</t>
  </si>
  <si>
    <t>购买*办公用品次数</t>
  </si>
  <si>
    <t>2次</t>
  </si>
  <si>
    <t>资金拨付及时率</t>
  </si>
  <si>
    <t>工作经费</t>
  </si>
  <si>
    <t>14.4万元</t>
  </si>
  <si>
    <t>保障*工作的正常开展</t>
  </si>
  <si>
    <t>有序保障</t>
  </si>
  <si>
    <t>*工作可持续开展情况</t>
  </si>
  <si>
    <t>1年</t>
  </si>
  <si>
    <t>人证一体机经费</t>
  </si>
  <si>
    <t>按照州委、市委要求为每个*安装1台人证一体机，每台造价12900元，通过人证一体机的安装，进一步加强*安全防范工作，确保我市*活动场所安全稳定</t>
  </si>
  <si>
    <t>项目已全部完成46台人证一体机费用的支付，共支付金额60万元，进一步加强了*安全防范工作，确保了我市*活动场所安全稳定。</t>
  </si>
  <si>
    <t>安装人证一体机数量</t>
  </si>
  <si>
    <t>46台</t>
  </si>
  <si>
    <t>人证一体机单位成本</t>
  </si>
  <si>
    <t>1.29万元/台</t>
  </si>
  <si>
    <t>加强*安全防范，确保我市*活动场所安全稳定</t>
  </si>
  <si>
    <t>效果显著</t>
  </si>
  <si>
    <t>熟悉掌握我市*活动，做到信教群众底数清、情况明，确保我市*领域和谐发展</t>
  </si>
  <si>
    <t>*工作经费</t>
  </si>
  <si>
    <t>严格按照州委、市委要求，贯彻落实*专职干部补助费发放制度，保障*管委会工作的正常运行，提高*干部工作积极性，确保*领域和谐稳定。</t>
  </si>
  <si>
    <t>项目已全部完成41*管委会办公用品费用的支付，共支付金额169.66万元，保障了*管委会工作的正常运行，提高了*干部工作积极性，确保了*领域和谐稳定。</t>
  </si>
  <si>
    <t>全市需要办公经费管委会数量(个)</t>
  </si>
  <si>
    <t>47个</t>
  </si>
  <si>
    <t>每个管委会经费标准(万元)</t>
  </si>
  <si>
    <t>3万元/个/年</t>
  </si>
  <si>
    <t>推进*工作规范化、常态化、科学化</t>
  </si>
  <si>
    <t>提高*干部工作积极性，确保*领域和谐发展</t>
  </si>
  <si>
    <t>*干部满意度</t>
  </si>
  <si>
    <t>*干部生活补助费</t>
  </si>
  <si>
    <t>项目已全部完成209名*干部生活补助费的支付，共支付金额508.02万元，保障了*管委会工作的正常运行，提高了*干部工作积极性，确保了*领域和谐稳定。</t>
  </si>
  <si>
    <t>享受*干部补助人数（人）</t>
  </si>
  <si>
    <t>209人</t>
  </si>
  <si>
    <t>*干部月补助标准</t>
  </si>
  <si>
    <t>1800元</t>
  </si>
  <si>
    <t>保障*管委会工作的正常运行，提高*干部工作积极性，确保*领域和谐稳定</t>
  </si>
  <si>
    <t>提高*干部工作积极性，确保*领域和谐发展。</t>
  </si>
  <si>
    <t>*人士生活补助费</t>
  </si>
  <si>
    <t>按照州委、市委要求，贯彻落实*教职人员生活补助费发放制度，进一步提高*教职人员积极性，确保我市*活动领域的安全稳定。我市共有211名*教职人员享受生活补助费，根据各乡镇、街道每月上报名单，经主要领导审批后拨付，确保不漏一人。按照*每人每月1150元、每人每月1050元的标准进行发放。</t>
  </si>
  <si>
    <t>项目已全部完成211名*教职人员生活补助费的支付，共支付金额300.5万元。进一步提高了*教职人员积极性，确保了我市*活动领域的安全稳定。</t>
  </si>
  <si>
    <t>享受*教职人员生活补助费人数</t>
  </si>
  <si>
    <t>211人</t>
  </si>
  <si>
    <t>*每月补贴标准</t>
  </si>
  <si>
    <t>1150元</t>
  </si>
  <si>
    <t>1050元</t>
  </si>
  <si>
    <t>提高*教职人员积极性，确保我市*活动和睦和谐。</t>
  </si>
  <si>
    <t>熟悉掌握我市*活动，做到信教群众底数清、情况明，确保我市*领域和谐发展。</t>
  </si>
  <si>
    <t>*教职人员满意度</t>
  </si>
  <si>
    <t>绩效奖金经费</t>
  </si>
  <si>
    <t>保障18名在职干部职工年终绩效奖励金，8000元/人</t>
  </si>
  <si>
    <t>本年度项目绩效目标已完成，该项目资金每名在职干部发放奖金8000元年，更好提高干部工作的积极性，切实提升干部工作的能力。</t>
  </si>
  <si>
    <t>终绩效奖励金人数</t>
  </si>
  <si>
    <t>19人</t>
  </si>
  <si>
    <t>终绩效奖励金标准</t>
  </si>
  <si>
    <t>0.8万元/年/人</t>
  </si>
  <si>
    <t>绩效奖金奖励支出</t>
  </si>
  <si>
    <t>提高干部工作积极能动性</t>
  </si>
  <si>
    <t>显著提高</t>
  </si>
  <si>
    <t>部门单位组织架构健全，人员编制稳定</t>
  </si>
  <si>
    <t>干部满意度</t>
  </si>
</sst>
</file>

<file path=xl/styles.xml><?xml version="1.0" encoding="utf-8"?>
<styleSheet xmlns="http://schemas.openxmlformats.org/spreadsheetml/2006/main">
  <numFmts count="6">
    <numFmt numFmtId="176" formatCode="#,##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7" formatCode="0.0%"/>
  </numFmts>
  <fonts count="29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b/>
      <sz val="16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</font>
    <font>
      <sz val="10"/>
      <color indexed="8"/>
      <name val="宋体"/>
      <charset val="134"/>
    </font>
    <font>
      <b/>
      <sz val="11"/>
      <color rgb="FFFF0000"/>
      <name val="宋体"/>
      <charset val="134"/>
      <scheme val="minor"/>
    </font>
    <font>
      <sz val="10"/>
      <color rgb="FFFF0000"/>
      <name val="宋体"/>
      <charset val="134"/>
    </font>
    <font>
      <sz val="11"/>
      <color rgb="FFFF0000"/>
      <name val="宋体"/>
      <charset val="134"/>
      <scheme val="minor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1" fillId="4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5" borderId="17" applyNumberFormat="0" applyFon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2" fillId="0" borderId="20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6" fillId="13" borderId="19" applyNumberFormat="0" applyAlignment="0" applyProtection="0">
      <alignment vertical="center"/>
    </xf>
    <xf numFmtId="0" fontId="18" fillId="13" borderId="15" applyNumberFormat="0" applyAlignment="0" applyProtection="0">
      <alignment vertical="center"/>
    </xf>
    <xf numFmtId="0" fontId="27" fillId="24" borderId="21" applyNumberForma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2" borderId="0" xfId="0" applyFont="1" applyFill="1">
      <alignment vertical="center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justify" vertical="center" wrapText="1"/>
    </xf>
    <xf numFmtId="176" fontId="1" fillId="2" borderId="1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1" fillId="2" borderId="1" xfId="0" applyFont="1" applyFill="1" applyBorder="1">
      <alignment vertical="center"/>
    </xf>
    <xf numFmtId="0" fontId="1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9" fontId="5" fillId="0" borderId="8" xfId="0" applyNumberFormat="1" applyFont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9" fontId="1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0" xfId="0" applyFont="1" applyFill="1">
      <alignment vertical="center"/>
    </xf>
    <xf numFmtId="0" fontId="7" fillId="2" borderId="0" xfId="0" applyFont="1" applyFill="1">
      <alignment vertical="center"/>
    </xf>
    <xf numFmtId="177" fontId="1" fillId="2" borderId="1" xfId="11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9" fontId="7" fillId="2" borderId="0" xfId="0" applyNumberFormat="1" applyFont="1" applyFill="1">
      <alignment vertical="center"/>
    </xf>
    <xf numFmtId="0" fontId="8" fillId="2" borderId="0" xfId="0" applyFont="1" applyFill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8" fillId="2" borderId="0" xfId="0" applyFont="1" applyFill="1">
      <alignment vertical="center"/>
    </xf>
    <xf numFmtId="0" fontId="8" fillId="2" borderId="0" xfId="0" applyFont="1" applyFill="1" applyAlignment="1">
      <alignment horizontal="left" vertical="center" wrapText="1"/>
    </xf>
    <xf numFmtId="9" fontId="8" fillId="2" borderId="0" xfId="0" applyNumberFormat="1" applyFont="1" applyFill="1">
      <alignment vertical="center"/>
    </xf>
    <xf numFmtId="9" fontId="5" fillId="0" borderId="1" xfId="0" applyNumberFormat="1" applyFont="1" applyBorder="1" applyAlignment="1">
      <alignment horizontal="center" vertical="center" wrapText="1"/>
    </xf>
    <xf numFmtId="0" fontId="1" fillId="2" borderId="11" xfId="0" applyFont="1" applyFill="1" applyBorder="1" applyAlignment="1">
      <alignment vertical="center" wrapText="1"/>
    </xf>
    <xf numFmtId="0" fontId="1" fillId="2" borderId="13" xfId="0" applyFont="1" applyFill="1" applyBorder="1" applyAlignment="1">
      <alignment vertical="center" wrapText="1"/>
    </xf>
    <xf numFmtId="31" fontId="1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9" fontId="9" fillId="2" borderId="1" xfId="0" applyNumberFormat="1" applyFont="1" applyFill="1" applyBorder="1" applyAlignment="1">
      <alignment horizontal="center" vertical="center" wrapText="1"/>
    </xf>
    <xf numFmtId="9" fontId="9" fillId="0" borderId="8" xfId="0" applyNumberFormat="1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8"/>
  <sheetViews>
    <sheetView workbookViewId="0">
      <selection activeCell="H11" sqref="H11:N11"/>
    </sheetView>
  </sheetViews>
  <sheetFormatPr defaultColWidth="9" defaultRowHeight="13.5"/>
  <cols>
    <col min="1" max="2" width="7.89166666666667" style="1" customWidth="1"/>
    <col min="3" max="3" width="12.4416666666667" style="1" customWidth="1"/>
    <col min="4" max="4" width="9.65833333333333" style="1" customWidth="1"/>
    <col min="5" max="5" width="10.2166666666667" style="1" customWidth="1"/>
    <col min="6" max="6" width="12.6583333333333" style="1" customWidth="1"/>
    <col min="7" max="7" width="15.6583333333333" style="1" customWidth="1"/>
    <col min="8" max="8" width="16.3333333333333" style="1" customWidth="1"/>
    <col min="9" max="9" width="4.65833333333333" style="1" customWidth="1"/>
    <col min="10" max="10" width="5.89166666666667" style="1" customWidth="1"/>
    <col min="11" max="11" width="3.89166666666667" style="1" customWidth="1"/>
    <col min="12" max="13" width="4.33333333333333" style="1" customWidth="1"/>
    <col min="14" max="14" width="11.6583333333333" style="1" customWidth="1"/>
    <col min="15" max="15" width="48.3333333333333" style="1" customWidth="1"/>
    <col min="16" max="16384" width="9" style="1"/>
  </cols>
  <sheetData>
    <row r="1" ht="20.45" customHeight="1" spans="1:1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ht="15.9" customHeight="1" spans="1:14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ht="15.9" customHeight="1" spans="1:14">
      <c r="A3" s="5" t="s">
        <v>2</v>
      </c>
      <c r="B3" s="5"/>
      <c r="C3" s="5" t="s">
        <v>3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ht="15.9" customHeight="1" spans="1:14">
      <c r="A4" s="5" t="s">
        <v>4</v>
      </c>
      <c r="B4" s="5"/>
      <c r="C4" s="5" t="s">
        <v>5</v>
      </c>
      <c r="D4" s="5"/>
      <c r="E4" s="5"/>
      <c r="F4" s="5"/>
      <c r="G4" s="5"/>
      <c r="H4" s="5" t="s">
        <v>6</v>
      </c>
      <c r="I4" s="5"/>
      <c r="J4" s="5" t="s">
        <v>5</v>
      </c>
      <c r="K4" s="5"/>
      <c r="L4" s="5"/>
      <c r="M4" s="5"/>
      <c r="N4" s="5"/>
    </row>
    <row r="5" ht="15.9" customHeight="1" spans="1:14">
      <c r="A5" s="6" t="s">
        <v>7</v>
      </c>
      <c r="B5" s="7"/>
      <c r="C5" s="5"/>
      <c r="D5" s="5"/>
      <c r="E5" s="5" t="s">
        <v>8</v>
      </c>
      <c r="F5" s="5" t="s">
        <v>9</v>
      </c>
      <c r="G5" s="5"/>
      <c r="H5" s="5" t="s">
        <v>10</v>
      </c>
      <c r="I5" s="5"/>
      <c r="J5" s="5" t="s">
        <v>11</v>
      </c>
      <c r="K5" s="5"/>
      <c r="L5" s="5" t="s">
        <v>12</v>
      </c>
      <c r="M5" s="5"/>
      <c r="N5" s="5" t="s">
        <v>13</v>
      </c>
    </row>
    <row r="6" ht="15.9" customHeight="1" spans="1:14">
      <c r="A6" s="8"/>
      <c r="B6" s="9"/>
      <c r="C6" s="10" t="s">
        <v>14</v>
      </c>
      <c r="D6" s="10"/>
      <c r="E6" s="11">
        <v>88.7</v>
      </c>
      <c r="F6" s="11">
        <v>44.35</v>
      </c>
      <c r="G6" s="11"/>
      <c r="H6" s="11">
        <v>44.35</v>
      </c>
      <c r="I6" s="11"/>
      <c r="J6" s="5">
        <v>10</v>
      </c>
      <c r="K6" s="5"/>
      <c r="L6" s="29">
        <f>IFERROR(H6/F6,"")</f>
        <v>1</v>
      </c>
      <c r="M6" s="29"/>
      <c r="N6" s="5">
        <f>IFERROR(L6*J6,"")</f>
        <v>10</v>
      </c>
    </row>
    <row r="7" ht="15.9" customHeight="1" spans="1:14">
      <c r="A7" s="8"/>
      <c r="B7" s="9"/>
      <c r="C7" s="5" t="s">
        <v>15</v>
      </c>
      <c r="D7" s="5"/>
      <c r="E7" s="11">
        <v>88.7</v>
      </c>
      <c r="F7" s="11">
        <v>44.35</v>
      </c>
      <c r="G7" s="11"/>
      <c r="H7" s="11">
        <v>44.35</v>
      </c>
      <c r="I7" s="11"/>
      <c r="J7" s="5" t="s">
        <v>16</v>
      </c>
      <c r="K7" s="5"/>
      <c r="L7" s="29">
        <f>IFERROR(H7/F7,"")</f>
        <v>1</v>
      </c>
      <c r="M7" s="29"/>
      <c r="N7" s="5" t="s">
        <v>16</v>
      </c>
    </row>
    <row r="8" ht="15.9" customHeight="1" spans="1:14">
      <c r="A8" s="12"/>
      <c r="B8" s="13"/>
      <c r="C8" s="14" t="s">
        <v>17</v>
      </c>
      <c r="D8" s="14"/>
      <c r="E8" s="11">
        <v>0</v>
      </c>
      <c r="F8" s="11">
        <v>0</v>
      </c>
      <c r="G8" s="11"/>
      <c r="H8" s="11">
        <v>0</v>
      </c>
      <c r="I8" s="11"/>
      <c r="J8" s="5" t="s">
        <v>16</v>
      </c>
      <c r="K8" s="5"/>
      <c r="L8" s="29" t="str">
        <f>IFERROR(H8/F8,"")</f>
        <v/>
      </c>
      <c r="M8" s="29"/>
      <c r="N8" s="5" t="s">
        <v>16</v>
      </c>
    </row>
    <row r="9" ht="15.9" customHeight="1" spans="1:14">
      <c r="A9" s="15"/>
      <c r="B9" s="15"/>
      <c r="C9" s="14" t="s">
        <v>18</v>
      </c>
      <c r="D9" s="14"/>
      <c r="E9" s="11">
        <v>0</v>
      </c>
      <c r="F9" s="11">
        <v>0</v>
      </c>
      <c r="G9" s="11"/>
      <c r="H9" s="11">
        <v>0</v>
      </c>
      <c r="I9" s="11"/>
      <c r="J9" s="5" t="s">
        <v>16</v>
      </c>
      <c r="K9" s="5"/>
      <c r="L9" s="29" t="str">
        <f>IFERROR(H9/F9,"")</f>
        <v/>
      </c>
      <c r="M9" s="29"/>
      <c r="N9" s="5" t="s">
        <v>16</v>
      </c>
    </row>
    <row r="10" ht="15.9" customHeight="1" spans="1:14">
      <c r="A10" s="5" t="s">
        <v>19</v>
      </c>
      <c r="B10" s="5" t="s">
        <v>20</v>
      </c>
      <c r="C10" s="5"/>
      <c r="D10" s="5"/>
      <c r="E10" s="5"/>
      <c r="F10" s="5"/>
      <c r="G10" s="5"/>
      <c r="H10" s="5" t="s">
        <v>21</v>
      </c>
      <c r="I10" s="5"/>
      <c r="J10" s="5"/>
      <c r="K10" s="5"/>
      <c r="L10" s="5"/>
      <c r="M10" s="5"/>
      <c r="N10" s="5"/>
    </row>
    <row r="11" ht="61" customHeight="1" spans="1:14">
      <c r="A11" s="5"/>
      <c r="B11" s="5" t="s">
        <v>22</v>
      </c>
      <c r="C11" s="5"/>
      <c r="D11" s="5"/>
      <c r="E11" s="5"/>
      <c r="F11" s="5"/>
      <c r="G11" s="5"/>
      <c r="H11" s="5" t="s">
        <v>23</v>
      </c>
      <c r="I11" s="5"/>
      <c r="J11" s="5"/>
      <c r="K11" s="5"/>
      <c r="L11" s="5"/>
      <c r="M11" s="5"/>
      <c r="N11" s="5"/>
    </row>
    <row r="12" ht="15.9" customHeight="1" spans="1:14">
      <c r="A12" s="5" t="s">
        <v>24</v>
      </c>
      <c r="B12" s="5" t="s">
        <v>25</v>
      </c>
      <c r="C12" s="5" t="s">
        <v>26</v>
      </c>
      <c r="D12" s="5" t="s">
        <v>27</v>
      </c>
      <c r="E12" s="5"/>
      <c r="F12" s="5"/>
      <c r="G12" s="5" t="s">
        <v>28</v>
      </c>
      <c r="H12" s="5" t="s">
        <v>29</v>
      </c>
      <c r="I12" s="5" t="s">
        <v>11</v>
      </c>
      <c r="J12" s="5"/>
      <c r="K12" s="5" t="s">
        <v>13</v>
      </c>
      <c r="L12" s="5"/>
      <c r="M12" s="5" t="s">
        <v>30</v>
      </c>
      <c r="N12" s="5"/>
    </row>
    <row r="13" spans="1:14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ht="29.65" customHeight="1" spans="1:14">
      <c r="A14" s="5"/>
      <c r="B14" s="5" t="s">
        <v>31</v>
      </c>
      <c r="C14" s="5" t="s">
        <v>32</v>
      </c>
      <c r="D14" s="17" t="s">
        <v>33</v>
      </c>
      <c r="E14" s="17"/>
      <c r="F14" s="17"/>
      <c r="G14" s="5" t="s">
        <v>34</v>
      </c>
      <c r="H14" s="5" t="s">
        <v>34</v>
      </c>
      <c r="I14" s="5">
        <v>10</v>
      </c>
      <c r="J14" s="5"/>
      <c r="K14" s="5">
        <v>10</v>
      </c>
      <c r="L14" s="5"/>
      <c r="M14" s="5"/>
      <c r="N14" s="5"/>
    </row>
    <row r="15" ht="29.65" customHeight="1" spans="1:14">
      <c r="A15" s="5"/>
      <c r="B15" s="5"/>
      <c r="C15" s="5" t="s">
        <v>35</v>
      </c>
      <c r="D15" s="49" t="s">
        <v>36</v>
      </c>
      <c r="E15" s="49"/>
      <c r="F15" s="49"/>
      <c r="G15" s="48">
        <v>1</v>
      </c>
      <c r="H15" s="48">
        <v>1</v>
      </c>
      <c r="I15" s="46">
        <v>10</v>
      </c>
      <c r="J15" s="46"/>
      <c r="K15" s="46">
        <v>10</v>
      </c>
      <c r="L15" s="46"/>
      <c r="M15" s="5"/>
      <c r="N15" s="5"/>
    </row>
    <row r="16" ht="29.65" customHeight="1" spans="1:14">
      <c r="A16" s="5"/>
      <c r="B16" s="5"/>
      <c r="C16" s="5"/>
      <c r="D16" s="49" t="s">
        <v>37</v>
      </c>
      <c r="E16" s="49"/>
      <c r="F16" s="49"/>
      <c r="G16" s="48">
        <v>1</v>
      </c>
      <c r="H16" s="48">
        <v>1</v>
      </c>
      <c r="I16" s="46">
        <v>10</v>
      </c>
      <c r="J16" s="46"/>
      <c r="K16" s="46">
        <v>10</v>
      </c>
      <c r="L16" s="46"/>
      <c r="M16" s="5"/>
      <c r="N16" s="5"/>
    </row>
    <row r="17" ht="29.65" customHeight="1" spans="1:14">
      <c r="A17" s="5"/>
      <c r="B17" s="5"/>
      <c r="C17" s="5"/>
      <c r="D17" s="49" t="s">
        <v>38</v>
      </c>
      <c r="E17" s="49"/>
      <c r="F17" s="49"/>
      <c r="G17" s="48">
        <v>1</v>
      </c>
      <c r="H17" s="48">
        <v>1</v>
      </c>
      <c r="I17" s="46">
        <v>5</v>
      </c>
      <c r="J17" s="46"/>
      <c r="K17" s="46">
        <v>5</v>
      </c>
      <c r="L17" s="46"/>
      <c r="M17" s="5"/>
      <c r="N17" s="5"/>
    </row>
    <row r="18" ht="29.65" customHeight="1" spans="1:14">
      <c r="A18" s="5"/>
      <c r="B18" s="5"/>
      <c r="C18" s="5" t="s">
        <v>39</v>
      </c>
      <c r="D18" s="49" t="s">
        <v>40</v>
      </c>
      <c r="E18" s="49"/>
      <c r="F18" s="49"/>
      <c r="G18" s="46" t="s">
        <v>41</v>
      </c>
      <c r="H18" s="46" t="s">
        <v>41</v>
      </c>
      <c r="I18" s="46">
        <v>5</v>
      </c>
      <c r="J18" s="46"/>
      <c r="K18" s="46">
        <v>5</v>
      </c>
      <c r="L18" s="46"/>
      <c r="M18" s="5"/>
      <c r="N18" s="5"/>
    </row>
    <row r="19" ht="29.65" customHeight="1" spans="1:14">
      <c r="A19" s="5"/>
      <c r="B19" s="5"/>
      <c r="C19" s="5" t="s">
        <v>42</v>
      </c>
      <c r="D19" s="49" t="s">
        <v>3</v>
      </c>
      <c r="E19" s="49"/>
      <c r="F19" s="49"/>
      <c r="G19" s="46" t="s">
        <v>43</v>
      </c>
      <c r="H19" s="46" t="s">
        <v>43</v>
      </c>
      <c r="I19" s="46">
        <v>5</v>
      </c>
      <c r="J19" s="46"/>
      <c r="K19" s="46">
        <v>5</v>
      </c>
      <c r="L19" s="46"/>
      <c r="M19" s="5"/>
      <c r="N19" s="5"/>
    </row>
    <row r="20" ht="29.65" customHeight="1" spans="1:14">
      <c r="A20" s="5"/>
      <c r="B20" s="5"/>
      <c r="C20" s="5"/>
      <c r="D20" s="49" t="s">
        <v>44</v>
      </c>
      <c r="E20" s="49"/>
      <c r="F20" s="49"/>
      <c r="G20" s="46" t="s">
        <v>45</v>
      </c>
      <c r="H20" s="46" t="s">
        <v>46</v>
      </c>
      <c r="I20" s="46">
        <v>5</v>
      </c>
      <c r="J20" s="46"/>
      <c r="K20" s="46">
        <v>5</v>
      </c>
      <c r="L20" s="46"/>
      <c r="M20" s="5"/>
      <c r="N20" s="5"/>
    </row>
    <row r="21" ht="29.65" customHeight="1" spans="1:14">
      <c r="A21" s="5"/>
      <c r="B21" s="5" t="s">
        <v>47</v>
      </c>
      <c r="C21" s="5" t="s">
        <v>48</v>
      </c>
      <c r="D21" s="49"/>
      <c r="E21" s="49"/>
      <c r="F21" s="49"/>
      <c r="G21" s="46"/>
      <c r="H21" s="46"/>
      <c r="I21" s="46"/>
      <c r="J21" s="46"/>
      <c r="K21" s="46" t="str">
        <f>IFERROR(H21/G21*I21,"")</f>
        <v/>
      </c>
      <c r="L21" s="46"/>
      <c r="M21" s="5"/>
      <c r="N21" s="5"/>
    </row>
    <row r="22" ht="29.65" customHeight="1" spans="1:14">
      <c r="A22" s="5"/>
      <c r="B22" s="5"/>
      <c r="C22" s="5" t="s">
        <v>49</v>
      </c>
      <c r="D22" s="49" t="s">
        <v>50</v>
      </c>
      <c r="E22" s="49"/>
      <c r="F22" s="49"/>
      <c r="G22" s="46" t="s">
        <v>51</v>
      </c>
      <c r="H22" s="47">
        <v>0.9</v>
      </c>
      <c r="I22" s="46">
        <v>10</v>
      </c>
      <c r="J22" s="46"/>
      <c r="K22" s="46">
        <v>9</v>
      </c>
      <c r="L22" s="46"/>
      <c r="M22" s="5"/>
      <c r="N22" s="5"/>
    </row>
    <row r="23" ht="29.65" customHeight="1" spans="1:14">
      <c r="A23" s="5"/>
      <c r="B23" s="5"/>
      <c r="C23" s="5"/>
      <c r="D23" s="49" t="s">
        <v>52</v>
      </c>
      <c r="E23" s="49"/>
      <c r="F23" s="49"/>
      <c r="G23" s="46" t="s">
        <v>53</v>
      </c>
      <c r="H23" s="47">
        <v>0.9</v>
      </c>
      <c r="I23" s="46">
        <v>10</v>
      </c>
      <c r="J23" s="46"/>
      <c r="K23" s="46">
        <v>9</v>
      </c>
      <c r="L23" s="46"/>
      <c r="M23" s="5"/>
      <c r="N23" s="5"/>
    </row>
    <row r="24" ht="29.65" customHeight="1" spans="1:14">
      <c r="A24" s="5"/>
      <c r="B24" s="5"/>
      <c r="C24" s="5" t="s">
        <v>54</v>
      </c>
      <c r="D24" s="49"/>
      <c r="E24" s="49"/>
      <c r="F24" s="49"/>
      <c r="G24" s="46"/>
      <c r="H24" s="46"/>
      <c r="I24" s="46"/>
      <c r="J24" s="46"/>
      <c r="K24" s="46" t="str">
        <f>IFERROR(H24/G24*I24,"")</f>
        <v/>
      </c>
      <c r="L24" s="46"/>
      <c r="M24" s="5"/>
      <c r="N24" s="5"/>
    </row>
    <row r="25" ht="29.65" customHeight="1" spans="1:14">
      <c r="A25" s="5"/>
      <c r="B25" s="5"/>
      <c r="C25" s="5" t="s">
        <v>55</v>
      </c>
      <c r="D25" s="49" t="s">
        <v>56</v>
      </c>
      <c r="E25" s="49"/>
      <c r="F25" s="49"/>
      <c r="G25" s="46" t="s">
        <v>57</v>
      </c>
      <c r="H25" s="47">
        <v>1</v>
      </c>
      <c r="I25" s="46">
        <v>5</v>
      </c>
      <c r="J25" s="46"/>
      <c r="K25" s="46">
        <v>5</v>
      </c>
      <c r="L25" s="46"/>
      <c r="M25" s="5"/>
      <c r="N25" s="5"/>
    </row>
    <row r="26" ht="29.65" customHeight="1" spans="1:14">
      <c r="A26" s="5"/>
      <c r="B26" s="5"/>
      <c r="C26" s="5"/>
      <c r="D26" s="49" t="s">
        <v>58</v>
      </c>
      <c r="E26" s="49"/>
      <c r="F26" s="49"/>
      <c r="G26" s="46" t="s">
        <v>59</v>
      </c>
      <c r="H26" s="50" t="s">
        <v>59</v>
      </c>
      <c r="I26" s="46">
        <v>5</v>
      </c>
      <c r="J26" s="46"/>
      <c r="K26" s="46">
        <v>5</v>
      </c>
      <c r="L26" s="46"/>
      <c r="M26" s="5"/>
      <c r="N26" s="5"/>
    </row>
    <row r="27" ht="29.65" customHeight="1" spans="1:14">
      <c r="A27" s="5"/>
      <c r="B27" s="5" t="s">
        <v>60</v>
      </c>
      <c r="C27" s="5" t="s">
        <v>61</v>
      </c>
      <c r="D27" s="17" t="s">
        <v>62</v>
      </c>
      <c r="E27" s="17"/>
      <c r="F27" s="17"/>
      <c r="G27" s="51" t="s">
        <v>63</v>
      </c>
      <c r="H27" s="25">
        <v>0.95</v>
      </c>
      <c r="I27" s="5">
        <v>10</v>
      </c>
      <c r="J27" s="5"/>
      <c r="K27" s="5">
        <v>10</v>
      </c>
      <c r="L27" s="5"/>
      <c r="M27" s="5"/>
      <c r="N27" s="5"/>
    </row>
    <row r="28" ht="15.9" customHeight="1" spans="1:14">
      <c r="A28" s="26" t="s">
        <v>64</v>
      </c>
      <c r="B28" s="26"/>
      <c r="C28" s="26"/>
      <c r="D28" s="26"/>
      <c r="E28" s="26"/>
      <c r="F28" s="26"/>
      <c r="G28" s="26"/>
      <c r="H28" s="26"/>
      <c r="I28" s="26">
        <f>SUM(I14:J27)+J6</f>
        <v>100</v>
      </c>
      <c r="J28" s="26"/>
      <c r="K28" s="5">
        <v>98</v>
      </c>
      <c r="L28" s="5"/>
      <c r="M28" s="15"/>
      <c r="N28" s="15"/>
    </row>
  </sheetData>
  <mergeCells count="115">
    <mergeCell ref="A1:N1"/>
    <mergeCell ref="A2:N2"/>
    <mergeCell ref="A3:B3"/>
    <mergeCell ref="C3:N3"/>
    <mergeCell ref="A4:B4"/>
    <mergeCell ref="C4:G4"/>
    <mergeCell ref="H4:I4"/>
    <mergeCell ref="J4:N4"/>
    <mergeCell ref="C5:D5"/>
    <mergeCell ref="F5:G5"/>
    <mergeCell ref="H5:I5"/>
    <mergeCell ref="J5:K5"/>
    <mergeCell ref="L5:M5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A9:B9"/>
    <mergeCell ref="C9:D9"/>
    <mergeCell ref="F9:G9"/>
    <mergeCell ref="H9:I9"/>
    <mergeCell ref="J9:K9"/>
    <mergeCell ref="L9:M9"/>
    <mergeCell ref="B10:G10"/>
    <mergeCell ref="H10:N10"/>
    <mergeCell ref="B11:G11"/>
    <mergeCell ref="H11:N11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D25:F25"/>
    <mergeCell ref="I25:J25"/>
    <mergeCell ref="K25:L25"/>
    <mergeCell ref="M25:N25"/>
    <mergeCell ref="D26:F26"/>
    <mergeCell ref="I26:J26"/>
    <mergeCell ref="K26:L26"/>
    <mergeCell ref="M26:N26"/>
    <mergeCell ref="D27:F27"/>
    <mergeCell ref="I27:J27"/>
    <mergeCell ref="K27:L27"/>
    <mergeCell ref="M27:N27"/>
    <mergeCell ref="A28:H28"/>
    <mergeCell ref="I28:J28"/>
    <mergeCell ref="K28:L28"/>
    <mergeCell ref="M28:N28"/>
    <mergeCell ref="A10:A11"/>
    <mergeCell ref="A12:A27"/>
    <mergeCell ref="B12:B13"/>
    <mergeCell ref="B14:B20"/>
    <mergeCell ref="B21:B26"/>
    <mergeCell ref="C12:C13"/>
    <mergeCell ref="C15:C17"/>
    <mergeCell ref="C19:C20"/>
    <mergeCell ref="C22:C23"/>
    <mergeCell ref="C25:C26"/>
    <mergeCell ref="G12:G13"/>
    <mergeCell ref="H12:H13"/>
    <mergeCell ref="D12:F13"/>
    <mergeCell ref="I12:J13"/>
    <mergeCell ref="K12:L13"/>
    <mergeCell ref="M12:N13"/>
    <mergeCell ref="A5:B8"/>
  </mergeCells>
  <printOptions horizontalCentered="1"/>
  <pageMargins left="0.700694444444445" right="0.700694444444445" top="0.751388888888889" bottom="0.751388888888889" header="0.298611111111111" footer="0.298611111111111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8"/>
  <sheetViews>
    <sheetView topLeftCell="A7" workbookViewId="0">
      <selection activeCell="B11" sqref="B11:G11"/>
    </sheetView>
  </sheetViews>
  <sheetFormatPr defaultColWidth="9" defaultRowHeight="13.5"/>
  <cols>
    <col min="1" max="1" width="4" style="1" customWidth="1"/>
    <col min="2" max="2" width="12.6583333333333" style="1" customWidth="1"/>
    <col min="3" max="3" width="15" style="1" customWidth="1"/>
    <col min="4" max="4" width="7.55" style="1" customWidth="1"/>
    <col min="5" max="5" width="22.3333333333333" style="1" customWidth="1"/>
    <col min="6" max="6" width="2.78333333333333" style="1" customWidth="1"/>
    <col min="7" max="7" width="14.7833333333333" style="1" customWidth="1"/>
    <col min="8" max="8" width="15.7833333333333" style="1" customWidth="1"/>
    <col min="9" max="9" width="8.33333333333333" style="1" customWidth="1"/>
    <col min="10" max="10" width="5.89166666666667" style="1" customWidth="1"/>
    <col min="11" max="11" width="3.89166666666667" style="1" customWidth="1"/>
    <col min="12" max="12" width="4.33333333333333" style="1" customWidth="1"/>
    <col min="13" max="13" width="9.55" style="1" customWidth="1"/>
    <col min="14" max="14" width="11.6583333333333" style="1" customWidth="1"/>
    <col min="15" max="15" width="48.3333333333333" style="1" customWidth="1"/>
    <col min="16" max="16384" width="9" style="1"/>
  </cols>
  <sheetData>
    <row r="1" s="1" customFormat="1" ht="20.45" customHeight="1" spans="1:1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="1" customFormat="1" ht="15.9" customHeight="1" spans="1:1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27"/>
    </row>
    <row r="3" s="2" customFormat="1" ht="15.9" customHeight="1" spans="1:15">
      <c r="A3" s="5" t="s">
        <v>2</v>
      </c>
      <c r="B3" s="5"/>
      <c r="C3" s="5" t="s">
        <v>65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28"/>
    </row>
    <row r="4" s="2" customFormat="1" ht="15.9" customHeight="1" spans="1:15">
      <c r="A4" s="5" t="s">
        <v>4</v>
      </c>
      <c r="B4" s="5"/>
      <c r="C4" s="5" t="s">
        <v>5</v>
      </c>
      <c r="D4" s="5"/>
      <c r="E4" s="5"/>
      <c r="F4" s="5"/>
      <c r="G4" s="5"/>
      <c r="H4" s="5" t="s">
        <v>6</v>
      </c>
      <c r="I4" s="5"/>
      <c r="J4" s="5" t="s">
        <v>5</v>
      </c>
      <c r="K4" s="5"/>
      <c r="L4" s="5"/>
      <c r="M4" s="5"/>
      <c r="N4" s="5"/>
      <c r="O4" s="28"/>
    </row>
    <row r="5" s="2" customFormat="1" ht="15.9" customHeight="1" spans="1:15">
      <c r="A5" s="6" t="s">
        <v>7</v>
      </c>
      <c r="B5" s="7"/>
      <c r="C5" s="5"/>
      <c r="D5" s="5"/>
      <c r="E5" s="5" t="s">
        <v>8</v>
      </c>
      <c r="F5" s="5" t="s">
        <v>9</v>
      </c>
      <c r="G5" s="5"/>
      <c r="H5" s="5" t="s">
        <v>10</v>
      </c>
      <c r="I5" s="5"/>
      <c r="J5" s="5" t="s">
        <v>11</v>
      </c>
      <c r="K5" s="5"/>
      <c r="L5" s="5" t="s">
        <v>12</v>
      </c>
      <c r="M5" s="5"/>
      <c r="N5" s="5" t="s">
        <v>13</v>
      </c>
      <c r="O5" s="28"/>
    </row>
    <row r="6" s="2" customFormat="1" ht="15.9" customHeight="1" spans="1:15">
      <c r="A6" s="8"/>
      <c r="B6" s="9"/>
      <c r="C6" s="10" t="s">
        <v>14</v>
      </c>
      <c r="D6" s="10"/>
      <c r="E6" s="11">
        <v>1.88</v>
      </c>
      <c r="F6" s="11">
        <v>1.75</v>
      </c>
      <c r="G6" s="11"/>
      <c r="H6" s="11">
        <v>1.75</v>
      </c>
      <c r="I6" s="11"/>
      <c r="J6" s="5">
        <v>10</v>
      </c>
      <c r="K6" s="5"/>
      <c r="L6" s="29">
        <f t="shared" ref="L6:L9" si="0">IFERROR(H6/F6,"")</f>
        <v>1</v>
      </c>
      <c r="M6" s="29"/>
      <c r="N6" s="5">
        <f>IFERROR(L6*J6,"")</f>
        <v>10</v>
      </c>
      <c r="O6" s="30"/>
    </row>
    <row r="7" s="2" customFormat="1" ht="15.9" customHeight="1" spans="1:15">
      <c r="A7" s="8"/>
      <c r="B7" s="9"/>
      <c r="C7" s="5" t="s">
        <v>15</v>
      </c>
      <c r="D7" s="5"/>
      <c r="E7" s="11">
        <v>1.88</v>
      </c>
      <c r="F7" s="11">
        <v>1.75</v>
      </c>
      <c r="G7" s="11"/>
      <c r="H7" s="11">
        <v>1.75</v>
      </c>
      <c r="I7" s="11"/>
      <c r="J7" s="5" t="s">
        <v>16</v>
      </c>
      <c r="K7" s="5"/>
      <c r="L7" s="29">
        <f t="shared" si="0"/>
        <v>1</v>
      </c>
      <c r="M7" s="29"/>
      <c r="N7" s="5" t="s">
        <v>16</v>
      </c>
      <c r="O7" s="30"/>
    </row>
    <row r="8" s="2" customFormat="1" ht="15.9" customHeight="1" spans="1:15">
      <c r="A8" s="12"/>
      <c r="B8" s="13"/>
      <c r="C8" s="14" t="s">
        <v>17</v>
      </c>
      <c r="D8" s="14"/>
      <c r="E8" s="11"/>
      <c r="F8" s="11"/>
      <c r="G8" s="11"/>
      <c r="H8" s="11"/>
      <c r="I8" s="11"/>
      <c r="J8" s="5" t="s">
        <v>16</v>
      </c>
      <c r="K8" s="5"/>
      <c r="L8" s="29" t="str">
        <f t="shared" si="0"/>
        <v/>
      </c>
      <c r="M8" s="29"/>
      <c r="N8" s="5" t="s">
        <v>16</v>
      </c>
      <c r="O8" s="30"/>
    </row>
    <row r="9" s="2" customFormat="1" ht="15.9" customHeight="1" spans="1:15">
      <c r="A9" s="15"/>
      <c r="B9" s="15"/>
      <c r="C9" s="14" t="s">
        <v>18</v>
      </c>
      <c r="D9" s="14"/>
      <c r="E9" s="11"/>
      <c r="F9" s="11"/>
      <c r="G9" s="11"/>
      <c r="H9" s="11"/>
      <c r="I9" s="11"/>
      <c r="J9" s="5" t="s">
        <v>16</v>
      </c>
      <c r="K9" s="5"/>
      <c r="L9" s="29" t="str">
        <f t="shared" si="0"/>
        <v/>
      </c>
      <c r="M9" s="29"/>
      <c r="N9" s="5" t="s">
        <v>16</v>
      </c>
      <c r="O9" s="30"/>
    </row>
    <row r="10" s="2" customFormat="1" ht="15.9" customHeight="1" spans="1:15">
      <c r="A10" s="5" t="s">
        <v>19</v>
      </c>
      <c r="B10" s="5" t="s">
        <v>20</v>
      </c>
      <c r="C10" s="5"/>
      <c r="D10" s="5"/>
      <c r="E10" s="5"/>
      <c r="F10" s="5"/>
      <c r="G10" s="5"/>
      <c r="H10" s="5" t="s">
        <v>21</v>
      </c>
      <c r="I10" s="5"/>
      <c r="J10" s="5"/>
      <c r="K10" s="5"/>
      <c r="L10" s="5"/>
      <c r="M10" s="5"/>
      <c r="N10" s="5"/>
      <c r="O10" s="28"/>
    </row>
    <row r="11" s="2" customFormat="1" ht="61" customHeight="1" spans="1:15">
      <c r="A11" s="5"/>
      <c r="B11" s="5" t="s">
        <v>66</v>
      </c>
      <c r="C11" s="5"/>
      <c r="D11" s="5"/>
      <c r="E11" s="5"/>
      <c r="F11" s="5"/>
      <c r="G11" s="5"/>
      <c r="H11" s="5" t="s">
        <v>67</v>
      </c>
      <c r="I11" s="5"/>
      <c r="J11" s="5"/>
      <c r="K11" s="5"/>
      <c r="L11" s="5"/>
      <c r="M11" s="5"/>
      <c r="N11" s="5"/>
      <c r="O11" s="31"/>
    </row>
    <row r="12" s="2" customFormat="1" ht="15.9" customHeight="1" spans="1:15">
      <c r="A12" s="5" t="s">
        <v>24</v>
      </c>
      <c r="B12" s="5" t="s">
        <v>25</v>
      </c>
      <c r="C12" s="5" t="s">
        <v>26</v>
      </c>
      <c r="D12" s="5" t="s">
        <v>27</v>
      </c>
      <c r="E12" s="5"/>
      <c r="F12" s="5"/>
      <c r="G12" s="5" t="s">
        <v>28</v>
      </c>
      <c r="H12" s="5" t="s">
        <v>29</v>
      </c>
      <c r="I12" s="5" t="s">
        <v>11</v>
      </c>
      <c r="J12" s="5"/>
      <c r="K12" s="5" t="s">
        <v>13</v>
      </c>
      <c r="L12" s="5"/>
      <c r="M12" s="5" t="s">
        <v>30</v>
      </c>
      <c r="N12" s="5"/>
      <c r="O12" s="28"/>
    </row>
    <row r="13" s="2" customFormat="1" ht="12" spans="1:1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28"/>
    </row>
    <row r="14" s="2" customFormat="1" ht="23.6" customHeight="1" spans="1:15">
      <c r="A14" s="5"/>
      <c r="B14" s="5" t="s">
        <v>31</v>
      </c>
      <c r="C14" s="5" t="s">
        <v>32</v>
      </c>
      <c r="D14" s="17" t="s">
        <v>68</v>
      </c>
      <c r="E14" s="17"/>
      <c r="F14" s="17"/>
      <c r="G14" s="5" t="s">
        <v>69</v>
      </c>
      <c r="H14" s="5" t="s">
        <v>70</v>
      </c>
      <c r="I14" s="5">
        <v>5</v>
      </c>
      <c r="J14" s="5"/>
      <c r="K14" s="5">
        <v>4.65</v>
      </c>
      <c r="L14" s="5"/>
      <c r="M14" s="5" t="s">
        <v>71</v>
      </c>
      <c r="N14" s="5"/>
      <c r="O14" s="28"/>
    </row>
    <row r="15" s="2" customFormat="1" ht="23.6" customHeight="1" spans="1:15">
      <c r="A15" s="5"/>
      <c r="B15" s="5"/>
      <c r="C15" s="5" t="s">
        <v>35</v>
      </c>
      <c r="D15" s="17" t="s">
        <v>72</v>
      </c>
      <c r="E15" s="17"/>
      <c r="F15" s="17"/>
      <c r="G15" s="18">
        <v>1</v>
      </c>
      <c r="H15" s="18">
        <v>1</v>
      </c>
      <c r="I15" s="5">
        <v>10</v>
      </c>
      <c r="J15" s="5"/>
      <c r="K15" s="5">
        <f t="shared" ref="K15:K17" si="1">IFERROR(H15/G15*I15,"")</f>
        <v>10</v>
      </c>
      <c r="L15" s="5"/>
      <c r="M15" s="5" t="s">
        <v>71</v>
      </c>
      <c r="N15" s="5"/>
      <c r="O15" s="28"/>
    </row>
    <row r="16" s="2" customFormat="1" ht="23.6" customHeight="1" spans="1:15">
      <c r="A16" s="5"/>
      <c r="B16" s="5"/>
      <c r="C16" s="5"/>
      <c r="D16" s="17" t="s">
        <v>37</v>
      </c>
      <c r="E16" s="17"/>
      <c r="F16" s="17"/>
      <c r="G16" s="18">
        <v>1</v>
      </c>
      <c r="H16" s="18">
        <v>1</v>
      </c>
      <c r="I16" s="5">
        <v>10</v>
      </c>
      <c r="J16" s="5"/>
      <c r="K16" s="5">
        <f t="shared" si="1"/>
        <v>10</v>
      </c>
      <c r="L16" s="5"/>
      <c r="M16" s="5" t="s">
        <v>71</v>
      </c>
      <c r="N16" s="5"/>
      <c r="O16" s="28"/>
    </row>
    <row r="17" s="2" customFormat="1" ht="23.6" customHeight="1" spans="1:15">
      <c r="A17" s="5"/>
      <c r="B17" s="5"/>
      <c r="C17" s="5"/>
      <c r="D17" s="17" t="s">
        <v>38</v>
      </c>
      <c r="E17" s="17"/>
      <c r="F17" s="17"/>
      <c r="G17" s="18">
        <v>1</v>
      </c>
      <c r="H17" s="18">
        <v>1</v>
      </c>
      <c r="I17" s="5">
        <v>10</v>
      </c>
      <c r="J17" s="5"/>
      <c r="K17" s="5">
        <f t="shared" si="1"/>
        <v>10</v>
      </c>
      <c r="L17" s="5"/>
      <c r="M17" s="5"/>
      <c r="N17" s="5"/>
      <c r="O17" s="28"/>
    </row>
    <row r="18" s="2" customFormat="1" ht="23.6" customHeight="1" spans="1:15">
      <c r="A18" s="5"/>
      <c r="B18" s="5"/>
      <c r="C18" s="5" t="s">
        <v>39</v>
      </c>
      <c r="D18" s="17" t="s">
        <v>40</v>
      </c>
      <c r="E18" s="17"/>
      <c r="F18" s="17"/>
      <c r="G18" s="5" t="s">
        <v>41</v>
      </c>
      <c r="H18" s="5" t="s">
        <v>41</v>
      </c>
      <c r="I18" s="5">
        <v>5</v>
      </c>
      <c r="J18" s="5"/>
      <c r="K18" s="5">
        <v>5</v>
      </c>
      <c r="L18" s="5"/>
      <c r="M18" s="5"/>
      <c r="N18" s="5"/>
      <c r="O18" s="28"/>
    </row>
    <row r="19" s="2" customFormat="1" ht="23.6" customHeight="1" spans="1:15">
      <c r="A19" s="5"/>
      <c r="B19" s="5"/>
      <c r="C19" s="5" t="s">
        <v>42</v>
      </c>
      <c r="D19" s="17" t="s">
        <v>65</v>
      </c>
      <c r="E19" s="17"/>
      <c r="F19" s="17"/>
      <c r="G19" s="5" t="s">
        <v>73</v>
      </c>
      <c r="H19" s="5" t="s">
        <v>73</v>
      </c>
      <c r="I19" s="5">
        <v>5</v>
      </c>
      <c r="J19" s="5"/>
      <c r="K19" s="5">
        <v>5</v>
      </c>
      <c r="L19" s="5"/>
      <c r="M19" s="5"/>
      <c r="N19" s="5"/>
      <c r="O19" s="34"/>
    </row>
    <row r="20" s="2" customFormat="1" ht="23.6" customHeight="1" spans="1:15">
      <c r="A20" s="5"/>
      <c r="B20" s="5"/>
      <c r="C20" s="5"/>
      <c r="D20" s="17" t="s">
        <v>74</v>
      </c>
      <c r="E20" s="17"/>
      <c r="F20" s="17"/>
      <c r="G20" s="5" t="s">
        <v>75</v>
      </c>
      <c r="H20" s="5" t="s">
        <v>75</v>
      </c>
      <c r="I20" s="5">
        <v>5</v>
      </c>
      <c r="J20" s="5"/>
      <c r="K20" s="5">
        <v>5</v>
      </c>
      <c r="L20" s="5"/>
      <c r="M20" s="5"/>
      <c r="N20" s="5"/>
      <c r="O20" s="28"/>
    </row>
    <row r="21" s="2" customFormat="1" ht="23.6" customHeight="1" spans="1:15">
      <c r="A21" s="5"/>
      <c r="B21" s="5" t="s">
        <v>47</v>
      </c>
      <c r="C21" s="5" t="s">
        <v>48</v>
      </c>
      <c r="D21" s="17"/>
      <c r="E21" s="17"/>
      <c r="F21" s="17"/>
      <c r="G21" s="5"/>
      <c r="H21" s="5"/>
      <c r="I21" s="5"/>
      <c r="J21" s="5"/>
      <c r="K21" s="5" t="str">
        <f>IFERROR(H21/G21*I21,"")</f>
        <v/>
      </c>
      <c r="L21" s="5"/>
      <c r="M21" s="5"/>
      <c r="N21" s="5"/>
      <c r="O21" s="28"/>
    </row>
    <row r="22" s="2" customFormat="1" ht="23.6" customHeight="1" spans="1:15">
      <c r="A22" s="5"/>
      <c r="B22" s="5"/>
      <c r="C22" s="5" t="s">
        <v>49</v>
      </c>
      <c r="D22" s="17" t="s">
        <v>76</v>
      </c>
      <c r="E22" s="17"/>
      <c r="F22" s="17"/>
      <c r="G22" s="5" t="s">
        <v>77</v>
      </c>
      <c r="H22" s="25">
        <v>0.95</v>
      </c>
      <c r="I22" s="5">
        <v>15</v>
      </c>
      <c r="J22" s="5"/>
      <c r="K22" s="5">
        <v>14.25</v>
      </c>
      <c r="L22" s="5"/>
      <c r="M22" s="5"/>
      <c r="N22" s="5"/>
      <c r="O22" s="28"/>
    </row>
    <row r="23" s="2" customFormat="1" ht="23.6" customHeight="1" spans="1:15">
      <c r="A23" s="5"/>
      <c r="B23" s="5"/>
      <c r="C23" s="5" t="s">
        <v>54</v>
      </c>
      <c r="D23" s="17"/>
      <c r="E23" s="17"/>
      <c r="F23" s="17"/>
      <c r="G23" s="5"/>
      <c r="H23" s="5"/>
      <c r="I23" s="5"/>
      <c r="J23" s="5"/>
      <c r="K23" s="5" t="str">
        <f>IFERROR(H23/G23*I23,"")</f>
        <v/>
      </c>
      <c r="L23" s="5"/>
      <c r="M23" s="5"/>
      <c r="N23" s="5"/>
      <c r="O23" s="28"/>
    </row>
    <row r="24" s="2" customFormat="1" ht="23.6" customHeight="1" spans="1:15">
      <c r="A24" s="5"/>
      <c r="B24" s="5"/>
      <c r="C24" s="5" t="s">
        <v>55</v>
      </c>
      <c r="D24" s="17" t="s">
        <v>56</v>
      </c>
      <c r="E24" s="17"/>
      <c r="F24" s="17"/>
      <c r="G24" s="5" t="s">
        <v>57</v>
      </c>
      <c r="H24" s="25">
        <v>1</v>
      </c>
      <c r="I24" s="5">
        <v>15</v>
      </c>
      <c r="J24" s="5"/>
      <c r="K24" s="5">
        <v>15</v>
      </c>
      <c r="L24" s="5"/>
      <c r="M24" s="5"/>
      <c r="N24" s="5"/>
      <c r="O24" s="28"/>
    </row>
    <row r="25" s="2" customFormat="1" ht="23.6" customHeight="1" spans="1:15">
      <c r="A25" s="5"/>
      <c r="B25" s="5" t="s">
        <v>60</v>
      </c>
      <c r="C25" s="5" t="s">
        <v>61</v>
      </c>
      <c r="D25" s="17" t="s">
        <v>78</v>
      </c>
      <c r="E25" s="17"/>
      <c r="F25" s="17"/>
      <c r="G25" s="5" t="s">
        <v>79</v>
      </c>
      <c r="H25" s="25">
        <v>0.95</v>
      </c>
      <c r="I25" s="5">
        <v>10</v>
      </c>
      <c r="J25" s="5"/>
      <c r="K25" s="5">
        <v>10</v>
      </c>
      <c r="L25" s="5"/>
      <c r="M25" s="5"/>
      <c r="N25" s="5"/>
      <c r="O25" s="28"/>
    </row>
    <row r="26" s="2" customFormat="1" ht="15.9" customHeight="1" spans="1:15">
      <c r="A26" s="26" t="s">
        <v>64</v>
      </c>
      <c r="B26" s="26"/>
      <c r="C26" s="26"/>
      <c r="D26" s="26"/>
      <c r="E26" s="26"/>
      <c r="F26" s="26"/>
      <c r="G26" s="26"/>
      <c r="H26" s="26"/>
      <c r="I26" s="26">
        <f>SUM(I14:J25)+J6</f>
        <v>100</v>
      </c>
      <c r="J26" s="26"/>
      <c r="K26" s="5">
        <v>98.9</v>
      </c>
      <c r="L26" s="5"/>
      <c r="M26" s="15"/>
      <c r="N26" s="15"/>
      <c r="O26" s="28"/>
    </row>
    <row r="27" s="1" customFormat="1" spans="15:15">
      <c r="O27" s="35"/>
    </row>
    <row r="28" s="1" customFormat="1" spans="15:15">
      <c r="O28" s="35"/>
    </row>
  </sheetData>
  <mergeCells count="106">
    <mergeCell ref="A1:N1"/>
    <mergeCell ref="A2:N2"/>
    <mergeCell ref="A3:B3"/>
    <mergeCell ref="C3:N3"/>
    <mergeCell ref="A4:B4"/>
    <mergeCell ref="C4:G4"/>
    <mergeCell ref="H4:I4"/>
    <mergeCell ref="J4:N4"/>
    <mergeCell ref="C5:D5"/>
    <mergeCell ref="F5:G5"/>
    <mergeCell ref="H5:I5"/>
    <mergeCell ref="J5:K5"/>
    <mergeCell ref="L5:M5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A9:B9"/>
    <mergeCell ref="C9:D9"/>
    <mergeCell ref="F9:G9"/>
    <mergeCell ref="H9:I9"/>
    <mergeCell ref="J9:K9"/>
    <mergeCell ref="L9:M9"/>
    <mergeCell ref="B10:G10"/>
    <mergeCell ref="H10:N10"/>
    <mergeCell ref="B11:G11"/>
    <mergeCell ref="H11:N11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D25:F25"/>
    <mergeCell ref="I25:J25"/>
    <mergeCell ref="K25:L25"/>
    <mergeCell ref="M25:N25"/>
    <mergeCell ref="A26:H26"/>
    <mergeCell ref="I26:J26"/>
    <mergeCell ref="K26:L26"/>
    <mergeCell ref="M26:N26"/>
    <mergeCell ref="A10:A11"/>
    <mergeCell ref="A12:A25"/>
    <mergeCell ref="B12:B13"/>
    <mergeCell ref="B14:B20"/>
    <mergeCell ref="B21:B24"/>
    <mergeCell ref="C12:C13"/>
    <mergeCell ref="C15:C17"/>
    <mergeCell ref="C19:C20"/>
    <mergeCell ref="G12:G13"/>
    <mergeCell ref="H12:H13"/>
    <mergeCell ref="O6:O9"/>
    <mergeCell ref="A5:B8"/>
    <mergeCell ref="D12:F13"/>
    <mergeCell ref="I12:J13"/>
    <mergeCell ref="K12:L13"/>
    <mergeCell ref="M12:N13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1"/>
  <sheetViews>
    <sheetView workbookViewId="0">
      <selection activeCell="D17" sqref="D17:F17"/>
    </sheetView>
  </sheetViews>
  <sheetFormatPr defaultColWidth="9" defaultRowHeight="13.5"/>
  <cols>
    <col min="1" max="2" width="6.10833333333333" style="1" customWidth="1"/>
    <col min="3" max="3" width="9.55" style="1" customWidth="1"/>
    <col min="4" max="4" width="8.78333333333333" style="1" customWidth="1"/>
    <col min="5" max="5" width="11.6583333333333" style="1" customWidth="1"/>
    <col min="6" max="6" width="2.78333333333333" style="1" customWidth="1"/>
    <col min="7" max="8" width="15.3333333333333" style="1" customWidth="1"/>
    <col min="9" max="9" width="4.65833333333333" style="1" customWidth="1"/>
    <col min="10" max="10" width="5.89166666666667" style="1" customWidth="1"/>
    <col min="11" max="11" width="3.89166666666667" style="1" customWidth="1"/>
    <col min="12" max="13" width="4.33333333333333" style="1" customWidth="1"/>
    <col min="14" max="14" width="8.65833333333333" style="1" customWidth="1"/>
    <col min="15" max="15" width="48.3333333333333" style="1" customWidth="1"/>
    <col min="16" max="16384" width="9" style="1"/>
  </cols>
  <sheetData>
    <row r="1" s="1" customFormat="1" ht="20.45" customHeight="1" spans="1:1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="1" customFormat="1" ht="15.9" customHeight="1" spans="1:1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27"/>
    </row>
    <row r="3" s="2" customFormat="1" ht="15.9" customHeight="1" spans="1:15">
      <c r="A3" s="5" t="s">
        <v>2</v>
      </c>
      <c r="B3" s="5"/>
      <c r="C3" s="5" t="s">
        <v>80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28"/>
    </row>
    <row r="4" s="2" customFormat="1" ht="15.9" customHeight="1" spans="1:15">
      <c r="A4" s="5" t="s">
        <v>4</v>
      </c>
      <c r="B4" s="5"/>
      <c r="C4" s="5" t="s">
        <v>5</v>
      </c>
      <c r="D4" s="5"/>
      <c r="E4" s="5"/>
      <c r="F4" s="5"/>
      <c r="G4" s="5"/>
      <c r="H4" s="5" t="s">
        <v>6</v>
      </c>
      <c r="I4" s="5"/>
      <c r="J4" s="5" t="s">
        <v>5</v>
      </c>
      <c r="K4" s="5"/>
      <c r="L4" s="5"/>
      <c r="M4" s="5"/>
      <c r="N4" s="5"/>
      <c r="O4" s="28"/>
    </row>
    <row r="5" s="2" customFormat="1" ht="15.9" customHeight="1" spans="1:15">
      <c r="A5" s="6" t="s">
        <v>7</v>
      </c>
      <c r="B5" s="7"/>
      <c r="C5" s="5"/>
      <c r="D5" s="5"/>
      <c r="E5" s="5" t="s">
        <v>8</v>
      </c>
      <c r="F5" s="5" t="s">
        <v>9</v>
      </c>
      <c r="G5" s="5"/>
      <c r="H5" s="5" t="s">
        <v>10</v>
      </c>
      <c r="I5" s="5"/>
      <c r="J5" s="5" t="s">
        <v>11</v>
      </c>
      <c r="K5" s="5"/>
      <c r="L5" s="5" t="s">
        <v>12</v>
      </c>
      <c r="M5" s="5"/>
      <c r="N5" s="5" t="s">
        <v>13</v>
      </c>
      <c r="O5" s="28"/>
    </row>
    <row r="6" s="2" customFormat="1" ht="15.9" customHeight="1" spans="1:15">
      <c r="A6" s="8"/>
      <c r="B6" s="9"/>
      <c r="C6" s="10" t="s">
        <v>14</v>
      </c>
      <c r="D6" s="10"/>
      <c r="E6" s="11">
        <v>30.7</v>
      </c>
      <c r="F6" s="11">
        <v>29.9</v>
      </c>
      <c r="G6" s="11"/>
      <c r="H6" s="11">
        <v>29.9</v>
      </c>
      <c r="I6" s="11"/>
      <c r="J6" s="5">
        <v>10</v>
      </c>
      <c r="K6" s="5"/>
      <c r="L6" s="29">
        <f t="shared" ref="L6:L9" si="0">IFERROR(H6/F6,"")</f>
        <v>1</v>
      </c>
      <c r="M6" s="29"/>
      <c r="N6" s="5">
        <f>IFERROR(L6*J6,"")</f>
        <v>10</v>
      </c>
      <c r="O6" s="30"/>
    </row>
    <row r="7" s="2" customFormat="1" ht="15.9" customHeight="1" spans="1:15">
      <c r="A7" s="8"/>
      <c r="B7" s="9"/>
      <c r="C7" s="5" t="s">
        <v>15</v>
      </c>
      <c r="D7" s="5"/>
      <c r="E7" s="11">
        <v>30.7</v>
      </c>
      <c r="F7" s="11">
        <v>29.9</v>
      </c>
      <c r="G7" s="11"/>
      <c r="H7" s="11">
        <v>29.9</v>
      </c>
      <c r="I7" s="11"/>
      <c r="J7" s="5" t="s">
        <v>16</v>
      </c>
      <c r="K7" s="5"/>
      <c r="L7" s="29">
        <f t="shared" si="0"/>
        <v>1</v>
      </c>
      <c r="M7" s="29"/>
      <c r="N7" s="5" t="s">
        <v>16</v>
      </c>
      <c r="O7" s="30"/>
    </row>
    <row r="8" s="2" customFormat="1" ht="15.9" customHeight="1" spans="1:15">
      <c r="A8" s="12"/>
      <c r="B8" s="13"/>
      <c r="C8" s="14" t="s">
        <v>17</v>
      </c>
      <c r="D8" s="14"/>
      <c r="E8" s="11"/>
      <c r="F8" s="11"/>
      <c r="G8" s="11"/>
      <c r="H8" s="11"/>
      <c r="I8" s="11"/>
      <c r="J8" s="5" t="s">
        <v>16</v>
      </c>
      <c r="K8" s="5"/>
      <c r="L8" s="29" t="str">
        <f t="shared" si="0"/>
        <v/>
      </c>
      <c r="M8" s="29"/>
      <c r="N8" s="5" t="s">
        <v>16</v>
      </c>
      <c r="O8" s="30"/>
    </row>
    <row r="9" s="2" customFormat="1" ht="15.9" customHeight="1" spans="1:15">
      <c r="A9" s="15"/>
      <c r="B9" s="15"/>
      <c r="C9" s="14" t="s">
        <v>18</v>
      </c>
      <c r="D9" s="14"/>
      <c r="E9" s="11"/>
      <c r="F9" s="11"/>
      <c r="G9" s="11"/>
      <c r="H9" s="11"/>
      <c r="I9" s="11"/>
      <c r="J9" s="5" t="s">
        <v>16</v>
      </c>
      <c r="K9" s="5"/>
      <c r="L9" s="29" t="str">
        <f t="shared" si="0"/>
        <v/>
      </c>
      <c r="M9" s="29"/>
      <c r="N9" s="5" t="s">
        <v>16</v>
      </c>
      <c r="O9" s="30"/>
    </row>
    <row r="10" s="2" customFormat="1" ht="15.9" customHeight="1" spans="1:15">
      <c r="A10" s="5" t="s">
        <v>19</v>
      </c>
      <c r="B10" s="5" t="s">
        <v>20</v>
      </c>
      <c r="C10" s="5"/>
      <c r="D10" s="5"/>
      <c r="E10" s="5"/>
      <c r="F10" s="5"/>
      <c r="G10" s="5"/>
      <c r="H10" s="5" t="s">
        <v>21</v>
      </c>
      <c r="I10" s="5"/>
      <c r="J10" s="5"/>
      <c r="K10" s="5"/>
      <c r="L10" s="5"/>
      <c r="M10" s="5"/>
      <c r="N10" s="5"/>
      <c r="O10" s="28"/>
    </row>
    <row r="11" s="2" customFormat="1" ht="61" customHeight="1" spans="1:15">
      <c r="A11" s="5"/>
      <c r="B11" s="16" t="s">
        <v>81</v>
      </c>
      <c r="C11" s="16"/>
      <c r="D11" s="16"/>
      <c r="E11" s="16"/>
      <c r="F11" s="16"/>
      <c r="G11" s="16"/>
      <c r="H11" s="16" t="s">
        <v>82</v>
      </c>
      <c r="I11" s="16"/>
      <c r="J11" s="16"/>
      <c r="K11" s="16"/>
      <c r="L11" s="16"/>
      <c r="M11" s="16"/>
      <c r="N11" s="16"/>
      <c r="O11" s="31"/>
    </row>
    <row r="12" s="2" customFormat="1" ht="15.9" customHeight="1" spans="1:15">
      <c r="A12" s="5" t="s">
        <v>24</v>
      </c>
      <c r="B12" s="5" t="s">
        <v>25</v>
      </c>
      <c r="C12" s="5" t="s">
        <v>26</v>
      </c>
      <c r="D12" s="5" t="s">
        <v>27</v>
      </c>
      <c r="E12" s="5"/>
      <c r="F12" s="5"/>
      <c r="G12" s="5" t="s">
        <v>28</v>
      </c>
      <c r="H12" s="5" t="s">
        <v>29</v>
      </c>
      <c r="I12" s="5" t="s">
        <v>11</v>
      </c>
      <c r="J12" s="5"/>
      <c r="K12" s="5" t="s">
        <v>13</v>
      </c>
      <c r="L12" s="5"/>
      <c r="M12" s="5" t="s">
        <v>30</v>
      </c>
      <c r="N12" s="5"/>
      <c r="O12" s="28"/>
    </row>
    <row r="13" s="2" customFormat="1" ht="12" spans="1:1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28"/>
    </row>
    <row r="14" s="2" customFormat="1" ht="33" customHeight="1" spans="1:15">
      <c r="A14" s="5"/>
      <c r="B14" s="5" t="s">
        <v>31</v>
      </c>
      <c r="C14" s="5" t="s">
        <v>32</v>
      </c>
      <c r="D14" s="17" t="s">
        <v>83</v>
      </c>
      <c r="E14" s="17"/>
      <c r="F14" s="17"/>
      <c r="G14" s="5" t="s">
        <v>34</v>
      </c>
      <c r="H14" s="5" t="s">
        <v>34</v>
      </c>
      <c r="I14" s="5">
        <v>10</v>
      </c>
      <c r="J14" s="5"/>
      <c r="K14" s="5">
        <v>10</v>
      </c>
      <c r="L14" s="5"/>
      <c r="M14" s="5"/>
      <c r="N14" s="5"/>
      <c r="O14" s="28"/>
    </row>
    <row r="15" s="2" customFormat="1" ht="34.95" customHeight="1" spans="1:15">
      <c r="A15" s="5"/>
      <c r="B15" s="5"/>
      <c r="C15" s="5" t="s">
        <v>35</v>
      </c>
      <c r="D15" s="17" t="s">
        <v>84</v>
      </c>
      <c r="E15" s="17"/>
      <c r="F15" s="17"/>
      <c r="G15" s="18">
        <v>1</v>
      </c>
      <c r="H15" s="18">
        <v>1</v>
      </c>
      <c r="I15" s="5">
        <v>5</v>
      </c>
      <c r="J15" s="5"/>
      <c r="K15" s="5">
        <f t="shared" ref="K15:K17" si="1">IFERROR(H15/G15*I15,"")</f>
        <v>5</v>
      </c>
      <c r="L15" s="5"/>
      <c r="M15" s="5"/>
      <c r="N15" s="5"/>
      <c r="O15" s="28"/>
    </row>
    <row r="16" s="2" customFormat="1" ht="20" customHeight="1" spans="1:15">
      <c r="A16" s="5"/>
      <c r="B16" s="5"/>
      <c r="C16" s="5"/>
      <c r="D16" s="17" t="s">
        <v>37</v>
      </c>
      <c r="E16" s="17"/>
      <c r="F16" s="17"/>
      <c r="G16" s="18">
        <v>1</v>
      </c>
      <c r="H16" s="18">
        <v>1</v>
      </c>
      <c r="I16" s="5">
        <v>5</v>
      </c>
      <c r="J16" s="5"/>
      <c r="K16" s="5">
        <f t="shared" si="1"/>
        <v>5</v>
      </c>
      <c r="L16" s="5"/>
      <c r="M16" s="5"/>
      <c r="N16" s="5"/>
      <c r="O16" s="28"/>
    </row>
    <row r="17" s="2" customFormat="1" ht="20" customHeight="1" spans="1:15">
      <c r="A17" s="5"/>
      <c r="B17" s="5"/>
      <c r="C17" s="5"/>
      <c r="D17" s="17" t="s">
        <v>38</v>
      </c>
      <c r="E17" s="17"/>
      <c r="F17" s="17"/>
      <c r="G17" s="18">
        <v>1</v>
      </c>
      <c r="H17" s="18">
        <v>1</v>
      </c>
      <c r="I17" s="5">
        <v>5</v>
      </c>
      <c r="J17" s="5"/>
      <c r="K17" s="5">
        <f t="shared" si="1"/>
        <v>5</v>
      </c>
      <c r="L17" s="5"/>
      <c r="M17" s="5"/>
      <c r="N17" s="5"/>
      <c r="O17" s="28"/>
    </row>
    <row r="18" s="2" customFormat="1" ht="27.1" customHeight="1" spans="1:15">
      <c r="A18" s="5"/>
      <c r="B18" s="5"/>
      <c r="C18" s="5" t="s">
        <v>39</v>
      </c>
      <c r="D18" s="17" t="s">
        <v>85</v>
      </c>
      <c r="E18" s="17"/>
      <c r="F18" s="17"/>
      <c r="G18" s="5" t="s">
        <v>86</v>
      </c>
      <c r="H18" s="5" t="s">
        <v>86</v>
      </c>
      <c r="I18" s="5">
        <v>7.5</v>
      </c>
      <c r="J18" s="5"/>
      <c r="K18" s="5">
        <v>7.5</v>
      </c>
      <c r="L18" s="5"/>
      <c r="M18" s="5"/>
      <c r="N18" s="5"/>
      <c r="O18" s="28"/>
    </row>
    <row r="19" s="2" customFormat="1" ht="34.05" customHeight="1" spans="1:15">
      <c r="A19" s="5"/>
      <c r="B19" s="5"/>
      <c r="C19" s="5"/>
      <c r="D19" s="17" t="s">
        <v>87</v>
      </c>
      <c r="E19" s="17"/>
      <c r="F19" s="17"/>
      <c r="G19" s="45">
        <v>44196</v>
      </c>
      <c r="H19" s="45">
        <v>44196</v>
      </c>
      <c r="I19" s="5">
        <v>7.5</v>
      </c>
      <c r="J19" s="5"/>
      <c r="K19" s="5">
        <v>7.5</v>
      </c>
      <c r="L19" s="5"/>
      <c r="M19" s="5"/>
      <c r="N19" s="5"/>
      <c r="O19" s="28"/>
    </row>
    <row r="20" s="2" customFormat="1" ht="32.1" customHeight="1" spans="1:15">
      <c r="A20" s="5"/>
      <c r="B20" s="5"/>
      <c r="C20" s="5" t="s">
        <v>42</v>
      </c>
      <c r="D20" s="17" t="s">
        <v>88</v>
      </c>
      <c r="E20" s="17"/>
      <c r="F20" s="17"/>
      <c r="G20" s="5" t="s">
        <v>89</v>
      </c>
      <c r="H20" s="5" t="s">
        <v>90</v>
      </c>
      <c r="I20" s="5">
        <v>5</v>
      </c>
      <c r="J20" s="5"/>
      <c r="K20" s="5">
        <v>4.87</v>
      </c>
      <c r="L20" s="5"/>
      <c r="M20" s="5"/>
      <c r="N20" s="5"/>
      <c r="O20" s="34"/>
    </row>
    <row r="21" s="2" customFormat="1" ht="24.05" customHeight="1" spans="1:15">
      <c r="A21" s="5"/>
      <c r="B21" s="5"/>
      <c r="C21" s="5"/>
      <c r="D21" s="17" t="s">
        <v>80</v>
      </c>
      <c r="E21" s="17"/>
      <c r="F21" s="17"/>
      <c r="G21" s="5" t="s">
        <v>91</v>
      </c>
      <c r="H21" s="5" t="s">
        <v>92</v>
      </c>
      <c r="I21" s="5">
        <v>5</v>
      </c>
      <c r="J21" s="5"/>
      <c r="K21" s="5">
        <v>4</v>
      </c>
      <c r="L21" s="5"/>
      <c r="M21" s="5"/>
      <c r="N21" s="5"/>
      <c r="O21" s="28"/>
    </row>
    <row r="22" s="2" customFormat="1" ht="24.05" customHeight="1" spans="1:15">
      <c r="A22" s="5"/>
      <c r="B22" s="19" t="s">
        <v>47</v>
      </c>
      <c r="C22" s="5" t="s">
        <v>48</v>
      </c>
      <c r="D22" s="21"/>
      <c r="E22" s="22"/>
      <c r="F22" s="23"/>
      <c r="G22" s="5"/>
      <c r="H22" s="5"/>
      <c r="I22" s="32"/>
      <c r="J22" s="33"/>
      <c r="K22" s="32"/>
      <c r="L22" s="33"/>
      <c r="M22" s="32"/>
      <c r="N22" s="33"/>
      <c r="O22" s="28"/>
    </row>
    <row r="23" s="2" customFormat="1" ht="39.05" customHeight="1" spans="1:15">
      <c r="A23" s="5"/>
      <c r="B23" s="24"/>
      <c r="C23" s="5" t="s">
        <v>49</v>
      </c>
      <c r="D23" s="17" t="s">
        <v>93</v>
      </c>
      <c r="E23" s="17"/>
      <c r="F23" s="17"/>
      <c r="G23" s="5" t="s">
        <v>51</v>
      </c>
      <c r="H23" s="25">
        <v>1</v>
      </c>
      <c r="I23" s="5">
        <v>7.5</v>
      </c>
      <c r="J23" s="5"/>
      <c r="K23" s="5">
        <v>7.5</v>
      </c>
      <c r="L23" s="5"/>
      <c r="M23" s="5"/>
      <c r="N23" s="5"/>
      <c r="O23" s="28"/>
    </row>
    <row r="24" s="2" customFormat="1" ht="29.05" customHeight="1" spans="1:15">
      <c r="A24" s="5"/>
      <c r="B24" s="24"/>
      <c r="C24" s="5"/>
      <c r="D24" s="17" t="s">
        <v>52</v>
      </c>
      <c r="E24" s="17"/>
      <c r="F24" s="17"/>
      <c r="G24" s="5" t="s">
        <v>53</v>
      </c>
      <c r="H24" s="25">
        <v>1</v>
      </c>
      <c r="I24" s="5">
        <v>7.5</v>
      </c>
      <c r="J24" s="5"/>
      <c r="K24" s="5">
        <v>7.5</v>
      </c>
      <c r="L24" s="5"/>
      <c r="M24" s="5"/>
      <c r="N24" s="5"/>
      <c r="O24" s="28"/>
    </row>
    <row r="25" s="2" customFormat="1" ht="29.05" customHeight="1" spans="1:15">
      <c r="A25" s="5"/>
      <c r="B25" s="24"/>
      <c r="C25" s="5" t="s">
        <v>54</v>
      </c>
      <c r="D25" s="21"/>
      <c r="E25" s="22"/>
      <c r="F25" s="23"/>
      <c r="G25" s="5"/>
      <c r="H25" s="25"/>
      <c r="I25" s="32"/>
      <c r="J25" s="33"/>
      <c r="K25" s="32"/>
      <c r="L25" s="33"/>
      <c r="M25" s="32"/>
      <c r="N25" s="33"/>
      <c r="O25" s="28"/>
    </row>
    <row r="26" s="2" customFormat="1" ht="38" customHeight="1" spans="1:15">
      <c r="A26" s="5"/>
      <c r="B26" s="24"/>
      <c r="C26" s="5" t="s">
        <v>55</v>
      </c>
      <c r="D26" s="17" t="s">
        <v>56</v>
      </c>
      <c r="E26" s="17"/>
      <c r="F26" s="17"/>
      <c r="G26" s="46" t="s">
        <v>57</v>
      </c>
      <c r="H26" s="47">
        <v>1</v>
      </c>
      <c r="I26" s="5">
        <v>7.5</v>
      </c>
      <c r="J26" s="5"/>
      <c r="K26" s="5">
        <v>7.5</v>
      </c>
      <c r="L26" s="5"/>
      <c r="M26" s="5"/>
      <c r="N26" s="5"/>
      <c r="O26" s="28"/>
    </row>
    <row r="27" s="2" customFormat="1" ht="38" customHeight="1" spans="1:15">
      <c r="A27" s="5"/>
      <c r="B27" s="20"/>
      <c r="C27" s="5"/>
      <c r="D27" s="17" t="s">
        <v>58</v>
      </c>
      <c r="E27" s="17"/>
      <c r="F27" s="17"/>
      <c r="G27" s="46" t="s">
        <v>94</v>
      </c>
      <c r="H27" s="47">
        <v>0.97</v>
      </c>
      <c r="I27" s="5">
        <v>7.5</v>
      </c>
      <c r="J27" s="5"/>
      <c r="K27" s="5">
        <v>7.3</v>
      </c>
      <c r="L27" s="5"/>
      <c r="M27" s="5"/>
      <c r="N27" s="5"/>
      <c r="O27" s="28"/>
    </row>
    <row r="28" s="2" customFormat="1" ht="39.05" customHeight="1" spans="1:15">
      <c r="A28" s="5"/>
      <c r="B28" s="5" t="s">
        <v>60</v>
      </c>
      <c r="C28" s="5" t="s">
        <v>61</v>
      </c>
      <c r="D28" s="17" t="s">
        <v>95</v>
      </c>
      <c r="E28" s="17"/>
      <c r="F28" s="17"/>
      <c r="G28" s="48" t="s">
        <v>96</v>
      </c>
      <c r="H28" s="48">
        <v>0.96</v>
      </c>
      <c r="I28" s="5">
        <v>10</v>
      </c>
      <c r="J28" s="5"/>
      <c r="K28" s="5">
        <v>10</v>
      </c>
      <c r="L28" s="5"/>
      <c r="M28" s="5"/>
      <c r="N28" s="5"/>
      <c r="O28" s="28"/>
    </row>
    <row r="29" s="2" customFormat="1" ht="15.9" customHeight="1" spans="1:15">
      <c r="A29" s="26" t="s">
        <v>64</v>
      </c>
      <c r="B29" s="26"/>
      <c r="C29" s="26"/>
      <c r="D29" s="26"/>
      <c r="E29" s="26"/>
      <c r="F29" s="26"/>
      <c r="G29" s="26"/>
      <c r="H29" s="26"/>
      <c r="I29" s="26">
        <f>SUM(I14:J28)+J6</f>
        <v>100</v>
      </c>
      <c r="J29" s="26"/>
      <c r="K29" s="5">
        <v>98.67</v>
      </c>
      <c r="L29" s="5"/>
      <c r="M29" s="15"/>
      <c r="N29" s="15"/>
      <c r="O29" s="28"/>
    </row>
    <row r="30" s="1" customFormat="1" spans="15:15">
      <c r="O30" s="35"/>
    </row>
    <row r="31" s="1" customFormat="1" spans="15:15">
      <c r="O31" s="35"/>
    </row>
  </sheetData>
  <mergeCells count="121">
    <mergeCell ref="A1:N1"/>
    <mergeCell ref="A2:N2"/>
    <mergeCell ref="A3:B3"/>
    <mergeCell ref="C3:N3"/>
    <mergeCell ref="A4:B4"/>
    <mergeCell ref="C4:G4"/>
    <mergeCell ref="H4:I4"/>
    <mergeCell ref="J4:N4"/>
    <mergeCell ref="C5:D5"/>
    <mergeCell ref="F5:G5"/>
    <mergeCell ref="H5:I5"/>
    <mergeCell ref="J5:K5"/>
    <mergeCell ref="L5:M5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A9:B9"/>
    <mergeCell ref="C9:D9"/>
    <mergeCell ref="F9:G9"/>
    <mergeCell ref="H9:I9"/>
    <mergeCell ref="J9:K9"/>
    <mergeCell ref="L9:M9"/>
    <mergeCell ref="B10:G10"/>
    <mergeCell ref="H10:N10"/>
    <mergeCell ref="B11:G11"/>
    <mergeCell ref="H11:N11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D25:F25"/>
    <mergeCell ref="I25:J25"/>
    <mergeCell ref="K25:L25"/>
    <mergeCell ref="M25:N25"/>
    <mergeCell ref="D26:F26"/>
    <mergeCell ref="I26:J26"/>
    <mergeCell ref="K26:L26"/>
    <mergeCell ref="M26:N26"/>
    <mergeCell ref="D27:F27"/>
    <mergeCell ref="I27:J27"/>
    <mergeCell ref="K27:L27"/>
    <mergeCell ref="M27:N27"/>
    <mergeCell ref="D28:F28"/>
    <mergeCell ref="I28:J28"/>
    <mergeCell ref="K28:L28"/>
    <mergeCell ref="M28:N28"/>
    <mergeCell ref="A29:H29"/>
    <mergeCell ref="I29:J29"/>
    <mergeCell ref="K29:L29"/>
    <mergeCell ref="M29:N29"/>
    <mergeCell ref="A10:A11"/>
    <mergeCell ref="A12:A28"/>
    <mergeCell ref="B12:B13"/>
    <mergeCell ref="B14:B21"/>
    <mergeCell ref="B22:B27"/>
    <mergeCell ref="C12:C13"/>
    <mergeCell ref="C15:C17"/>
    <mergeCell ref="C18:C19"/>
    <mergeCell ref="C20:C21"/>
    <mergeCell ref="C23:C24"/>
    <mergeCell ref="C26:C27"/>
    <mergeCell ref="G12:G13"/>
    <mergeCell ref="H12:H13"/>
    <mergeCell ref="O6:O9"/>
    <mergeCell ref="A5:B8"/>
    <mergeCell ref="D12:F13"/>
    <mergeCell ref="I12:J13"/>
    <mergeCell ref="K12:L13"/>
    <mergeCell ref="M12:N13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5"/>
  <sheetViews>
    <sheetView workbookViewId="0">
      <selection activeCell="C3" sqref="C3:N3"/>
    </sheetView>
  </sheetViews>
  <sheetFormatPr defaultColWidth="9" defaultRowHeight="13.5"/>
  <cols>
    <col min="1" max="1" width="6.55" style="1" customWidth="1"/>
    <col min="2" max="2" width="8" style="1" customWidth="1"/>
    <col min="3" max="3" width="14.3333333333333" style="1" customWidth="1"/>
    <col min="4" max="4" width="7.55" style="1" customWidth="1"/>
    <col min="5" max="5" width="11" style="1" customWidth="1"/>
    <col min="6" max="6" width="2.78333333333333" style="1" customWidth="1"/>
    <col min="7" max="7" width="11.55" style="1" customWidth="1"/>
    <col min="8" max="8" width="11.1083333333333" style="1" customWidth="1"/>
    <col min="9" max="9" width="3.65833333333333" style="1" customWidth="1"/>
    <col min="10" max="10" width="5.89166666666667" style="1" customWidth="1"/>
    <col min="11" max="11" width="3.89166666666667" style="1" customWidth="1"/>
    <col min="12" max="13" width="4.33333333333333" style="1" customWidth="1"/>
    <col min="14" max="14" width="8.65833333333333" style="1" customWidth="1"/>
    <col min="15" max="15" width="48.3333333333333" style="1" customWidth="1"/>
    <col min="16" max="16384" width="9" style="1"/>
  </cols>
  <sheetData>
    <row r="1" s="1" customFormat="1" ht="20.45" customHeight="1" spans="1:1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="1" customFormat="1" ht="15.9" customHeight="1" spans="1:1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27"/>
    </row>
    <row r="3" s="2" customFormat="1" ht="15.9" customHeight="1" spans="1:15">
      <c r="A3" s="5" t="s">
        <v>2</v>
      </c>
      <c r="B3" s="5"/>
      <c r="C3" s="5" t="s">
        <v>97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28"/>
    </row>
    <row r="4" s="2" customFormat="1" ht="15.9" customHeight="1" spans="1:15">
      <c r="A4" s="5" t="s">
        <v>4</v>
      </c>
      <c r="B4" s="5"/>
      <c r="C4" s="5" t="s">
        <v>5</v>
      </c>
      <c r="D4" s="5"/>
      <c r="E4" s="5"/>
      <c r="F4" s="5"/>
      <c r="G4" s="5"/>
      <c r="H4" s="5" t="s">
        <v>6</v>
      </c>
      <c r="I4" s="5"/>
      <c r="J4" s="5" t="s">
        <v>5</v>
      </c>
      <c r="K4" s="5"/>
      <c r="L4" s="5"/>
      <c r="M4" s="5"/>
      <c r="N4" s="5"/>
      <c r="O4" s="28"/>
    </row>
    <row r="5" s="2" customFormat="1" ht="21.05" customHeight="1" spans="1:15">
      <c r="A5" s="6" t="s">
        <v>7</v>
      </c>
      <c r="B5" s="7"/>
      <c r="C5" s="5"/>
      <c r="D5" s="5"/>
      <c r="E5" s="5" t="s">
        <v>8</v>
      </c>
      <c r="F5" s="5" t="s">
        <v>9</v>
      </c>
      <c r="G5" s="5"/>
      <c r="H5" s="5" t="s">
        <v>10</v>
      </c>
      <c r="I5" s="5"/>
      <c r="J5" s="5" t="s">
        <v>11</v>
      </c>
      <c r="K5" s="5"/>
      <c r="L5" s="5" t="s">
        <v>12</v>
      </c>
      <c r="M5" s="5"/>
      <c r="N5" s="5" t="s">
        <v>13</v>
      </c>
      <c r="O5" s="28"/>
    </row>
    <row r="6" s="2" customFormat="1" ht="15.9" customHeight="1" spans="1:15">
      <c r="A6" s="8"/>
      <c r="B6" s="9"/>
      <c r="C6" s="10" t="s">
        <v>14</v>
      </c>
      <c r="D6" s="10"/>
      <c r="E6" s="11">
        <v>2</v>
      </c>
      <c r="F6" s="11">
        <v>2</v>
      </c>
      <c r="G6" s="11"/>
      <c r="H6" s="11">
        <v>2</v>
      </c>
      <c r="I6" s="11"/>
      <c r="J6" s="5">
        <v>10</v>
      </c>
      <c r="K6" s="5"/>
      <c r="L6" s="29">
        <f t="shared" ref="L6:L9" si="0">IFERROR(H6/F6,"")</f>
        <v>1</v>
      </c>
      <c r="M6" s="29"/>
      <c r="N6" s="5">
        <f>IFERROR(L6*J6,"")</f>
        <v>10</v>
      </c>
      <c r="O6" s="30"/>
    </row>
    <row r="7" s="2" customFormat="1" ht="15.9" customHeight="1" spans="1:15">
      <c r="A7" s="8"/>
      <c r="B7" s="9"/>
      <c r="C7" s="5" t="s">
        <v>15</v>
      </c>
      <c r="D7" s="5"/>
      <c r="E7" s="11">
        <v>2</v>
      </c>
      <c r="F7" s="11">
        <v>2</v>
      </c>
      <c r="G7" s="11"/>
      <c r="H7" s="11">
        <v>2</v>
      </c>
      <c r="I7" s="11"/>
      <c r="J7" s="5" t="s">
        <v>16</v>
      </c>
      <c r="K7" s="5"/>
      <c r="L7" s="29">
        <f t="shared" si="0"/>
        <v>1</v>
      </c>
      <c r="M7" s="29"/>
      <c r="N7" s="5" t="s">
        <v>16</v>
      </c>
      <c r="O7" s="30"/>
    </row>
    <row r="8" s="2" customFormat="1" ht="15.9" customHeight="1" spans="1:15">
      <c r="A8" s="12"/>
      <c r="B8" s="13"/>
      <c r="C8" s="14" t="s">
        <v>17</v>
      </c>
      <c r="D8" s="14"/>
      <c r="E8" s="11"/>
      <c r="F8" s="11"/>
      <c r="G8" s="11"/>
      <c r="H8" s="11"/>
      <c r="I8" s="11"/>
      <c r="J8" s="5" t="s">
        <v>16</v>
      </c>
      <c r="K8" s="5"/>
      <c r="L8" s="29" t="str">
        <f t="shared" si="0"/>
        <v/>
      </c>
      <c r="M8" s="29"/>
      <c r="N8" s="5" t="s">
        <v>16</v>
      </c>
      <c r="O8" s="30"/>
    </row>
    <row r="9" s="2" customFormat="1" ht="15.9" customHeight="1" spans="1:15">
      <c r="A9" s="15"/>
      <c r="B9" s="15"/>
      <c r="C9" s="14" t="s">
        <v>18</v>
      </c>
      <c r="D9" s="14"/>
      <c r="E9" s="11"/>
      <c r="F9" s="11"/>
      <c r="G9" s="11"/>
      <c r="H9" s="11"/>
      <c r="I9" s="11"/>
      <c r="J9" s="5" t="s">
        <v>16</v>
      </c>
      <c r="K9" s="5"/>
      <c r="L9" s="29" t="str">
        <f t="shared" si="0"/>
        <v/>
      </c>
      <c r="M9" s="29"/>
      <c r="N9" s="5" t="s">
        <v>16</v>
      </c>
      <c r="O9" s="30"/>
    </row>
    <row r="10" s="2" customFormat="1" ht="15.9" customHeight="1" spans="1:15">
      <c r="A10" s="5" t="s">
        <v>19</v>
      </c>
      <c r="B10" s="5" t="s">
        <v>20</v>
      </c>
      <c r="C10" s="5"/>
      <c r="D10" s="5"/>
      <c r="E10" s="5"/>
      <c r="F10" s="5"/>
      <c r="G10" s="5"/>
      <c r="H10" s="5" t="s">
        <v>21</v>
      </c>
      <c r="I10" s="5"/>
      <c r="J10" s="5"/>
      <c r="K10" s="5"/>
      <c r="L10" s="5"/>
      <c r="M10" s="5"/>
      <c r="N10" s="5"/>
      <c r="O10" s="28"/>
    </row>
    <row r="11" s="2" customFormat="1" ht="71.4" customHeight="1" spans="1:15">
      <c r="A11" s="5"/>
      <c r="B11" s="16" t="s">
        <v>98</v>
      </c>
      <c r="C11" s="16"/>
      <c r="D11" s="16"/>
      <c r="E11" s="16"/>
      <c r="F11" s="16"/>
      <c r="G11" s="16"/>
      <c r="H11" s="16" t="s">
        <v>99</v>
      </c>
      <c r="I11" s="16"/>
      <c r="J11" s="16"/>
      <c r="K11" s="16"/>
      <c r="L11" s="16"/>
      <c r="M11" s="16"/>
      <c r="N11" s="16"/>
      <c r="O11" s="31"/>
    </row>
    <row r="12" s="2" customFormat="1" ht="15.9" customHeight="1" spans="1:15">
      <c r="A12" s="5" t="s">
        <v>24</v>
      </c>
      <c r="B12" s="5" t="s">
        <v>25</v>
      </c>
      <c r="C12" s="5" t="s">
        <v>26</v>
      </c>
      <c r="D12" s="5" t="s">
        <v>27</v>
      </c>
      <c r="E12" s="5"/>
      <c r="F12" s="5"/>
      <c r="G12" s="5" t="s">
        <v>28</v>
      </c>
      <c r="H12" s="5" t="s">
        <v>29</v>
      </c>
      <c r="I12" s="5" t="s">
        <v>11</v>
      </c>
      <c r="J12" s="5"/>
      <c r="K12" s="5" t="s">
        <v>13</v>
      </c>
      <c r="L12" s="5"/>
      <c r="M12" s="5" t="s">
        <v>30</v>
      </c>
      <c r="N12" s="5"/>
      <c r="O12" s="28"/>
    </row>
    <row r="13" s="2" customFormat="1" ht="12" spans="1:1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28"/>
    </row>
    <row r="14" s="2" customFormat="1" ht="33" customHeight="1" spans="1:15">
      <c r="A14" s="5"/>
      <c r="B14" s="5" t="s">
        <v>31</v>
      </c>
      <c r="C14" s="5" t="s">
        <v>32</v>
      </c>
      <c r="D14" s="17" t="s">
        <v>100</v>
      </c>
      <c r="E14" s="17"/>
      <c r="F14" s="17"/>
      <c r="G14" s="5" t="s">
        <v>101</v>
      </c>
      <c r="H14" s="5" t="s">
        <v>101</v>
      </c>
      <c r="I14" s="5">
        <v>12.5</v>
      </c>
      <c r="J14" s="5"/>
      <c r="K14" s="5">
        <v>12.5</v>
      </c>
      <c r="L14" s="5"/>
      <c r="M14" s="5"/>
      <c r="N14" s="5"/>
      <c r="O14" s="28"/>
    </row>
    <row r="15" s="2" customFormat="1" ht="34.95" customHeight="1" spans="1:15">
      <c r="A15" s="5"/>
      <c r="B15" s="5"/>
      <c r="C15" s="5" t="s">
        <v>35</v>
      </c>
      <c r="D15" s="17" t="s">
        <v>84</v>
      </c>
      <c r="E15" s="17"/>
      <c r="F15" s="17"/>
      <c r="G15" s="18">
        <v>1</v>
      </c>
      <c r="H15" s="18">
        <v>1</v>
      </c>
      <c r="I15" s="5">
        <v>12.5</v>
      </c>
      <c r="J15" s="5"/>
      <c r="K15" s="5">
        <v>12.5</v>
      </c>
      <c r="L15" s="5"/>
      <c r="M15" s="5"/>
      <c r="N15" s="5"/>
      <c r="O15" s="28"/>
    </row>
    <row r="16" s="2" customFormat="1" ht="27.1" customHeight="1" spans="1:15">
      <c r="A16" s="5"/>
      <c r="B16" s="5"/>
      <c r="C16" s="5" t="s">
        <v>39</v>
      </c>
      <c r="D16" s="17" t="s">
        <v>102</v>
      </c>
      <c r="E16" s="17"/>
      <c r="F16" s="17"/>
      <c r="G16" s="18">
        <v>1</v>
      </c>
      <c r="H16" s="18">
        <v>1</v>
      </c>
      <c r="I16" s="5">
        <v>12.5</v>
      </c>
      <c r="J16" s="5"/>
      <c r="K16" s="5">
        <v>12.5</v>
      </c>
      <c r="L16" s="5"/>
      <c r="M16" s="5"/>
      <c r="N16" s="5"/>
      <c r="O16" s="28"/>
    </row>
    <row r="17" s="2" customFormat="1" ht="32.1" customHeight="1" spans="1:15">
      <c r="A17" s="5"/>
      <c r="B17" s="5"/>
      <c r="C17" s="5" t="s">
        <v>42</v>
      </c>
      <c r="D17" s="17" t="s">
        <v>103</v>
      </c>
      <c r="E17" s="17"/>
      <c r="F17" s="17"/>
      <c r="G17" s="5" t="s">
        <v>104</v>
      </c>
      <c r="H17" s="5" t="s">
        <v>104</v>
      </c>
      <c r="I17" s="5">
        <v>12.5</v>
      </c>
      <c r="J17" s="5"/>
      <c r="K17" s="5">
        <v>12.5</v>
      </c>
      <c r="L17" s="5"/>
      <c r="M17" s="5"/>
      <c r="N17" s="5"/>
      <c r="O17" s="34"/>
    </row>
    <row r="18" s="2" customFormat="1" ht="19.1" customHeight="1" spans="1:15">
      <c r="A18" s="5"/>
      <c r="B18" s="19" t="s">
        <v>47</v>
      </c>
      <c r="C18" s="5" t="s">
        <v>48</v>
      </c>
      <c r="D18" s="21"/>
      <c r="E18" s="22"/>
      <c r="F18" s="23"/>
      <c r="G18" s="5"/>
      <c r="H18" s="5"/>
      <c r="I18" s="32"/>
      <c r="J18" s="33"/>
      <c r="K18" s="32"/>
      <c r="L18" s="33"/>
      <c r="M18" s="32"/>
      <c r="N18" s="33"/>
      <c r="O18" s="34"/>
    </row>
    <row r="19" s="2" customFormat="1" ht="39.05" customHeight="1" spans="1:15">
      <c r="A19" s="5"/>
      <c r="B19" s="24"/>
      <c r="C19" s="5" t="s">
        <v>49</v>
      </c>
      <c r="D19" s="17" t="s">
        <v>105</v>
      </c>
      <c r="E19" s="17"/>
      <c r="F19" s="17"/>
      <c r="G19" s="5" t="s">
        <v>106</v>
      </c>
      <c r="H19" s="25">
        <v>0.9</v>
      </c>
      <c r="I19" s="5">
        <v>20</v>
      </c>
      <c r="J19" s="5"/>
      <c r="K19" s="5">
        <v>18</v>
      </c>
      <c r="L19" s="5"/>
      <c r="M19" s="5"/>
      <c r="N19" s="5"/>
      <c r="O19" s="28"/>
    </row>
    <row r="20" s="2" customFormat="1" ht="23" customHeight="1" spans="1:15">
      <c r="A20" s="5"/>
      <c r="B20" s="24"/>
      <c r="C20" s="5" t="s">
        <v>54</v>
      </c>
      <c r="D20" s="21"/>
      <c r="E20" s="22"/>
      <c r="F20" s="23"/>
      <c r="G20" s="5"/>
      <c r="H20" s="5"/>
      <c r="I20" s="32"/>
      <c r="J20" s="33"/>
      <c r="K20" s="32"/>
      <c r="L20" s="33"/>
      <c r="M20" s="32"/>
      <c r="N20" s="33"/>
      <c r="O20" s="28"/>
    </row>
    <row r="21" s="2" customFormat="1" ht="52.95" customHeight="1" spans="1:15">
      <c r="A21" s="5"/>
      <c r="B21" s="20"/>
      <c r="C21" s="5" t="s">
        <v>55</v>
      </c>
      <c r="D21" s="17" t="s">
        <v>107</v>
      </c>
      <c r="E21" s="17"/>
      <c r="F21" s="17"/>
      <c r="G21" s="5" t="s">
        <v>108</v>
      </c>
      <c r="H21" s="5" t="s">
        <v>108</v>
      </c>
      <c r="I21" s="5">
        <v>10</v>
      </c>
      <c r="J21" s="5"/>
      <c r="K21" s="5">
        <v>10</v>
      </c>
      <c r="L21" s="5"/>
      <c r="M21" s="5"/>
      <c r="N21" s="5"/>
      <c r="O21" s="28"/>
    </row>
    <row r="22" s="2" customFormat="1" ht="39.05" customHeight="1" spans="1:15">
      <c r="A22" s="5"/>
      <c r="B22" s="5" t="s">
        <v>60</v>
      </c>
      <c r="C22" s="5" t="s">
        <v>61</v>
      </c>
      <c r="D22" s="17" t="s">
        <v>95</v>
      </c>
      <c r="E22" s="17"/>
      <c r="F22" s="17"/>
      <c r="G22" s="18">
        <v>1</v>
      </c>
      <c r="H22" s="18">
        <v>1</v>
      </c>
      <c r="I22" s="5">
        <v>10</v>
      </c>
      <c r="J22" s="5"/>
      <c r="K22" s="5">
        <v>10</v>
      </c>
      <c r="L22" s="5"/>
      <c r="M22" s="5"/>
      <c r="N22" s="5"/>
      <c r="O22" s="28"/>
    </row>
    <row r="23" s="2" customFormat="1" ht="15.9" customHeight="1" spans="1:15">
      <c r="A23" s="26" t="s">
        <v>64</v>
      </c>
      <c r="B23" s="26"/>
      <c r="C23" s="26"/>
      <c r="D23" s="26"/>
      <c r="E23" s="26"/>
      <c r="F23" s="26"/>
      <c r="G23" s="26"/>
      <c r="H23" s="26"/>
      <c r="I23" s="26">
        <v>100</v>
      </c>
      <c r="J23" s="26"/>
      <c r="K23" s="5">
        <v>98</v>
      </c>
      <c r="L23" s="5"/>
      <c r="M23" s="15"/>
      <c r="N23" s="15"/>
      <c r="O23" s="28"/>
    </row>
    <row r="24" s="1" customFormat="1" spans="15:15">
      <c r="O24" s="35"/>
    </row>
    <row r="25" s="1" customFormat="1" spans="15:15">
      <c r="O25" s="35"/>
    </row>
  </sheetData>
  <mergeCells count="92">
    <mergeCell ref="A1:N1"/>
    <mergeCell ref="A2:N2"/>
    <mergeCell ref="A3:B3"/>
    <mergeCell ref="C3:N3"/>
    <mergeCell ref="A4:B4"/>
    <mergeCell ref="C4:G4"/>
    <mergeCell ref="H4:I4"/>
    <mergeCell ref="J4:N4"/>
    <mergeCell ref="C5:D5"/>
    <mergeCell ref="F5:G5"/>
    <mergeCell ref="H5:I5"/>
    <mergeCell ref="J5:K5"/>
    <mergeCell ref="L5:M5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A9:B9"/>
    <mergeCell ref="C9:D9"/>
    <mergeCell ref="F9:G9"/>
    <mergeCell ref="H9:I9"/>
    <mergeCell ref="J9:K9"/>
    <mergeCell ref="L9:M9"/>
    <mergeCell ref="B10:G10"/>
    <mergeCell ref="H10:N10"/>
    <mergeCell ref="B11:G11"/>
    <mergeCell ref="H11:N11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A23:H23"/>
    <mergeCell ref="I23:J23"/>
    <mergeCell ref="K23:L23"/>
    <mergeCell ref="M23:N23"/>
    <mergeCell ref="A10:A11"/>
    <mergeCell ref="A12:A22"/>
    <mergeCell ref="B12:B13"/>
    <mergeCell ref="B14:B17"/>
    <mergeCell ref="B18:B21"/>
    <mergeCell ref="C12:C13"/>
    <mergeCell ref="G12:G13"/>
    <mergeCell ref="H12:H13"/>
    <mergeCell ref="O6:O9"/>
    <mergeCell ref="A5:B8"/>
    <mergeCell ref="D12:F13"/>
    <mergeCell ref="I12:J13"/>
    <mergeCell ref="K12:L13"/>
    <mergeCell ref="M12:N13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5"/>
  <sheetViews>
    <sheetView workbookViewId="0">
      <selection activeCell="C3" sqref="C3:N3"/>
    </sheetView>
  </sheetViews>
  <sheetFormatPr defaultColWidth="9" defaultRowHeight="13.5"/>
  <cols>
    <col min="1" max="1" width="9.44166666666667" style="1" customWidth="1"/>
    <col min="2" max="2" width="12.2166666666667" style="1" customWidth="1"/>
    <col min="3" max="3" width="13.4416666666667" style="1" customWidth="1"/>
    <col min="4" max="4" width="7.55" style="1" customWidth="1"/>
    <col min="5" max="5" width="11.55" style="1" customWidth="1"/>
    <col min="6" max="6" width="8.44166666666667" style="1" customWidth="1"/>
    <col min="7" max="7" width="11.55" style="1" customWidth="1"/>
    <col min="8" max="8" width="12.3333333333333" style="1" customWidth="1"/>
    <col min="9" max="9" width="3.65833333333333" style="1" customWidth="1"/>
    <col min="10" max="10" width="5.89166666666667" style="1" customWidth="1"/>
    <col min="11" max="11" width="3.89166666666667" style="1" customWidth="1"/>
    <col min="12" max="13" width="4.33333333333333" style="1" customWidth="1"/>
    <col min="14" max="14" width="8.65833333333333" style="1" customWidth="1"/>
    <col min="15" max="15" width="48.3333333333333" style="1" customWidth="1"/>
    <col min="16" max="16384" width="9" style="1"/>
  </cols>
  <sheetData>
    <row r="1" s="1" customFormat="1" ht="20.45" customHeight="1" spans="1:1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="1" customFormat="1" ht="15.9" customHeight="1" spans="1:1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27"/>
    </row>
    <row r="3" s="2" customFormat="1" ht="15.9" customHeight="1" spans="1:15">
      <c r="A3" s="5" t="s">
        <v>2</v>
      </c>
      <c r="B3" s="5"/>
      <c r="C3" s="5" t="s">
        <v>109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28"/>
    </row>
    <row r="4" s="2" customFormat="1" ht="15.9" customHeight="1" spans="1:15">
      <c r="A4" s="5" t="s">
        <v>4</v>
      </c>
      <c r="B4" s="5"/>
      <c r="C4" s="5" t="s">
        <v>5</v>
      </c>
      <c r="D4" s="5"/>
      <c r="E4" s="5"/>
      <c r="F4" s="5"/>
      <c r="G4" s="5"/>
      <c r="H4" s="5" t="s">
        <v>6</v>
      </c>
      <c r="I4" s="5"/>
      <c r="J4" s="5" t="s">
        <v>5</v>
      </c>
      <c r="K4" s="5"/>
      <c r="L4" s="5"/>
      <c r="M4" s="5"/>
      <c r="N4" s="5"/>
      <c r="O4" s="28"/>
    </row>
    <row r="5" s="2" customFormat="1" ht="21.05" customHeight="1" spans="1:15">
      <c r="A5" s="6" t="s">
        <v>7</v>
      </c>
      <c r="B5" s="7"/>
      <c r="C5" s="5"/>
      <c r="D5" s="5"/>
      <c r="E5" s="5" t="s">
        <v>8</v>
      </c>
      <c r="F5" s="5" t="s">
        <v>9</v>
      </c>
      <c r="G5" s="5"/>
      <c r="H5" s="5" t="s">
        <v>10</v>
      </c>
      <c r="I5" s="5"/>
      <c r="J5" s="5" t="s">
        <v>11</v>
      </c>
      <c r="K5" s="5"/>
      <c r="L5" s="5" t="s">
        <v>12</v>
      </c>
      <c r="M5" s="5"/>
      <c r="N5" s="5" t="s">
        <v>13</v>
      </c>
      <c r="O5" s="28"/>
    </row>
    <row r="6" s="2" customFormat="1" ht="15.9" customHeight="1" spans="1:15">
      <c r="A6" s="8"/>
      <c r="B6" s="9"/>
      <c r="C6" s="10" t="s">
        <v>14</v>
      </c>
      <c r="D6" s="10"/>
      <c r="E6" s="11">
        <v>60</v>
      </c>
      <c r="F6" s="11">
        <v>60</v>
      </c>
      <c r="G6" s="11"/>
      <c r="H6" s="11">
        <v>60</v>
      </c>
      <c r="I6" s="11"/>
      <c r="J6" s="5">
        <v>10</v>
      </c>
      <c r="K6" s="5"/>
      <c r="L6" s="29">
        <f t="shared" ref="L6:L9" si="0">IFERROR(H6/F6,"")</f>
        <v>1</v>
      </c>
      <c r="M6" s="29"/>
      <c r="N6" s="5">
        <v>10</v>
      </c>
      <c r="O6" s="30"/>
    </row>
    <row r="7" s="2" customFormat="1" ht="15.9" customHeight="1" spans="1:15">
      <c r="A7" s="8"/>
      <c r="B7" s="9"/>
      <c r="C7" s="5" t="s">
        <v>15</v>
      </c>
      <c r="D7" s="5"/>
      <c r="E7" s="11">
        <v>60</v>
      </c>
      <c r="F7" s="11">
        <v>60</v>
      </c>
      <c r="G7" s="11"/>
      <c r="H7" s="11">
        <v>60</v>
      </c>
      <c r="I7" s="11"/>
      <c r="J7" s="5" t="s">
        <v>16</v>
      </c>
      <c r="K7" s="5"/>
      <c r="L7" s="29">
        <f t="shared" si="0"/>
        <v>1</v>
      </c>
      <c r="M7" s="29"/>
      <c r="N7" s="5" t="s">
        <v>16</v>
      </c>
      <c r="O7" s="30"/>
    </row>
    <row r="8" s="2" customFormat="1" ht="15.9" customHeight="1" spans="1:15">
      <c r="A8" s="12"/>
      <c r="B8" s="13"/>
      <c r="C8" s="14" t="s">
        <v>17</v>
      </c>
      <c r="D8" s="14"/>
      <c r="E8" s="11"/>
      <c r="F8" s="11"/>
      <c r="G8" s="11"/>
      <c r="H8" s="11"/>
      <c r="I8" s="11"/>
      <c r="J8" s="5" t="s">
        <v>16</v>
      </c>
      <c r="K8" s="5"/>
      <c r="L8" s="29" t="str">
        <f t="shared" si="0"/>
        <v/>
      </c>
      <c r="M8" s="29"/>
      <c r="N8" s="5" t="s">
        <v>16</v>
      </c>
      <c r="O8" s="30"/>
    </row>
    <row r="9" s="2" customFormat="1" ht="15.9" customHeight="1" spans="1:15">
      <c r="A9" s="15"/>
      <c r="B9" s="15"/>
      <c r="C9" s="14" t="s">
        <v>18</v>
      </c>
      <c r="D9" s="14"/>
      <c r="E9" s="11"/>
      <c r="F9" s="11"/>
      <c r="G9" s="11"/>
      <c r="H9" s="11"/>
      <c r="I9" s="11"/>
      <c r="J9" s="5" t="s">
        <v>16</v>
      </c>
      <c r="K9" s="5"/>
      <c r="L9" s="29" t="str">
        <f t="shared" si="0"/>
        <v/>
      </c>
      <c r="M9" s="29"/>
      <c r="N9" s="5" t="s">
        <v>16</v>
      </c>
      <c r="O9" s="30"/>
    </row>
    <row r="10" s="2" customFormat="1" ht="15.9" customHeight="1" spans="1:15">
      <c r="A10" s="5" t="s">
        <v>19</v>
      </c>
      <c r="B10" s="5" t="s">
        <v>20</v>
      </c>
      <c r="C10" s="5"/>
      <c r="D10" s="5"/>
      <c r="E10" s="5"/>
      <c r="F10" s="5"/>
      <c r="G10" s="5"/>
      <c r="H10" s="5" t="s">
        <v>21</v>
      </c>
      <c r="I10" s="5"/>
      <c r="J10" s="5"/>
      <c r="K10" s="5"/>
      <c r="L10" s="5"/>
      <c r="M10" s="5"/>
      <c r="N10" s="5"/>
      <c r="O10" s="28"/>
    </row>
    <row r="11" s="2" customFormat="1" ht="93.95" customHeight="1" spans="1:15">
      <c r="A11" s="5"/>
      <c r="B11" s="16" t="s">
        <v>110</v>
      </c>
      <c r="C11" s="16"/>
      <c r="D11" s="16"/>
      <c r="E11" s="16"/>
      <c r="F11" s="16"/>
      <c r="G11" s="16"/>
      <c r="H11" s="16" t="s">
        <v>111</v>
      </c>
      <c r="I11" s="16"/>
      <c r="J11" s="16"/>
      <c r="K11" s="16"/>
      <c r="L11" s="16"/>
      <c r="M11" s="16"/>
      <c r="N11" s="16"/>
      <c r="O11" s="31"/>
    </row>
    <row r="12" s="2" customFormat="1" ht="15.9" customHeight="1" spans="1:15">
      <c r="A12" s="5" t="s">
        <v>24</v>
      </c>
      <c r="B12" s="5" t="s">
        <v>25</v>
      </c>
      <c r="C12" s="5" t="s">
        <v>26</v>
      </c>
      <c r="D12" s="5" t="s">
        <v>27</v>
      </c>
      <c r="E12" s="5"/>
      <c r="F12" s="5"/>
      <c r="G12" s="5" t="s">
        <v>28</v>
      </c>
      <c r="H12" s="5" t="s">
        <v>29</v>
      </c>
      <c r="I12" s="5" t="s">
        <v>11</v>
      </c>
      <c r="J12" s="5"/>
      <c r="K12" s="5" t="s">
        <v>13</v>
      </c>
      <c r="L12" s="5"/>
      <c r="M12" s="5" t="s">
        <v>30</v>
      </c>
      <c r="N12" s="5"/>
      <c r="O12" s="28"/>
    </row>
    <row r="13" s="2" customFormat="1" ht="12" spans="1:1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28"/>
    </row>
    <row r="14" s="2" customFormat="1" ht="33" customHeight="1" spans="1:15">
      <c r="A14" s="5"/>
      <c r="B14" s="5" t="s">
        <v>31</v>
      </c>
      <c r="C14" s="5" t="s">
        <v>32</v>
      </c>
      <c r="D14" s="17" t="s">
        <v>112</v>
      </c>
      <c r="E14" s="17"/>
      <c r="F14" s="17"/>
      <c r="G14" s="5" t="s">
        <v>113</v>
      </c>
      <c r="H14" s="5" t="s">
        <v>113</v>
      </c>
      <c r="I14" s="5">
        <v>12.5</v>
      </c>
      <c r="J14" s="5"/>
      <c r="K14" s="5">
        <v>12.5</v>
      </c>
      <c r="L14" s="5"/>
      <c r="M14" s="5"/>
      <c r="N14" s="5"/>
      <c r="O14" s="28"/>
    </row>
    <row r="15" s="2" customFormat="1" ht="34.95" customHeight="1" spans="1:15">
      <c r="A15" s="5"/>
      <c r="B15" s="5"/>
      <c r="C15" s="5" t="s">
        <v>35</v>
      </c>
      <c r="D15" s="17" t="s">
        <v>84</v>
      </c>
      <c r="E15" s="17"/>
      <c r="F15" s="17"/>
      <c r="G15" s="18">
        <v>1</v>
      </c>
      <c r="H15" s="18">
        <v>1</v>
      </c>
      <c r="I15" s="5">
        <v>12.5</v>
      </c>
      <c r="J15" s="5"/>
      <c r="K15" s="5">
        <v>12.5</v>
      </c>
      <c r="L15" s="5"/>
      <c r="M15" s="5"/>
      <c r="N15" s="5"/>
      <c r="O15" s="28"/>
    </row>
    <row r="16" s="2" customFormat="1" ht="27.1" customHeight="1" spans="1:15">
      <c r="A16" s="5"/>
      <c r="B16" s="5"/>
      <c r="C16" s="5" t="s">
        <v>39</v>
      </c>
      <c r="D16" s="17" t="s">
        <v>102</v>
      </c>
      <c r="E16" s="17"/>
      <c r="F16" s="17"/>
      <c r="G16" s="18">
        <v>1</v>
      </c>
      <c r="H16" s="18">
        <v>1</v>
      </c>
      <c r="I16" s="5">
        <v>12.5</v>
      </c>
      <c r="J16" s="5"/>
      <c r="K16" s="5">
        <v>12.5</v>
      </c>
      <c r="L16" s="5"/>
      <c r="M16" s="5"/>
      <c r="N16" s="5"/>
      <c r="O16" s="28"/>
    </row>
    <row r="17" s="2" customFormat="1" ht="32.1" customHeight="1" spans="1:15">
      <c r="A17" s="5"/>
      <c r="B17" s="5"/>
      <c r="C17" s="5" t="s">
        <v>42</v>
      </c>
      <c r="D17" s="17" t="s">
        <v>114</v>
      </c>
      <c r="E17" s="17"/>
      <c r="F17" s="17"/>
      <c r="G17" s="5" t="s">
        <v>115</v>
      </c>
      <c r="H17" s="18" t="s">
        <v>115</v>
      </c>
      <c r="I17" s="5">
        <v>12.5</v>
      </c>
      <c r="J17" s="5"/>
      <c r="K17" s="5">
        <v>12.5</v>
      </c>
      <c r="L17" s="5"/>
      <c r="M17" s="5"/>
      <c r="N17" s="5"/>
      <c r="O17" s="34"/>
    </row>
    <row r="18" s="2" customFormat="1" ht="25" customHeight="1" spans="1:15">
      <c r="A18" s="5"/>
      <c r="B18" s="5"/>
      <c r="C18" s="5" t="s">
        <v>48</v>
      </c>
      <c r="D18" s="21"/>
      <c r="E18" s="22"/>
      <c r="F18" s="23"/>
      <c r="G18" s="5"/>
      <c r="H18" s="42"/>
      <c r="I18" s="32"/>
      <c r="J18" s="33"/>
      <c r="K18" s="32"/>
      <c r="L18" s="33"/>
      <c r="M18" s="32"/>
      <c r="N18" s="33"/>
      <c r="O18" s="34"/>
    </row>
    <row r="19" s="2" customFormat="1" ht="39.05" customHeight="1" spans="1:15">
      <c r="A19" s="5"/>
      <c r="B19" s="5" t="s">
        <v>47</v>
      </c>
      <c r="C19" s="5" t="s">
        <v>49</v>
      </c>
      <c r="D19" s="17" t="s">
        <v>116</v>
      </c>
      <c r="E19" s="17"/>
      <c r="F19" s="17"/>
      <c r="G19" s="5" t="s">
        <v>117</v>
      </c>
      <c r="H19" s="25">
        <v>0.95</v>
      </c>
      <c r="I19" s="5">
        <v>15</v>
      </c>
      <c r="J19" s="5"/>
      <c r="K19" s="5">
        <v>14.25</v>
      </c>
      <c r="L19" s="5"/>
      <c r="M19" s="5"/>
      <c r="N19" s="5"/>
      <c r="O19" s="28"/>
    </row>
    <row r="20" s="2" customFormat="1" ht="29.05" customHeight="1" spans="1:15">
      <c r="A20" s="5"/>
      <c r="B20" s="5"/>
      <c r="C20" s="5" t="s">
        <v>54</v>
      </c>
      <c r="D20" s="21"/>
      <c r="E20" s="22"/>
      <c r="F20" s="23"/>
      <c r="G20" s="5"/>
      <c r="H20" s="5"/>
      <c r="I20" s="43"/>
      <c r="J20" s="44"/>
      <c r="K20" s="32"/>
      <c r="L20" s="33"/>
      <c r="M20" s="32"/>
      <c r="N20" s="33"/>
      <c r="O20" s="28"/>
    </row>
    <row r="21" s="2" customFormat="1" ht="52.95" customHeight="1" spans="1:15">
      <c r="A21" s="5"/>
      <c r="B21" s="5"/>
      <c r="C21" s="5" t="s">
        <v>55</v>
      </c>
      <c r="D21" s="17" t="s">
        <v>118</v>
      </c>
      <c r="E21" s="17"/>
      <c r="F21" s="17"/>
      <c r="G21" s="5" t="s">
        <v>117</v>
      </c>
      <c r="H21" s="25">
        <v>1</v>
      </c>
      <c r="I21" s="5">
        <v>15</v>
      </c>
      <c r="J21" s="5"/>
      <c r="K21" s="5">
        <v>15</v>
      </c>
      <c r="L21" s="5"/>
      <c r="M21" s="5"/>
      <c r="N21" s="5"/>
      <c r="O21" s="28"/>
    </row>
    <row r="22" s="2" customFormat="1" ht="39.05" customHeight="1" spans="1:15">
      <c r="A22" s="5"/>
      <c r="B22" s="5" t="s">
        <v>60</v>
      </c>
      <c r="C22" s="5" t="s">
        <v>61</v>
      </c>
      <c r="D22" s="17" t="s">
        <v>95</v>
      </c>
      <c r="E22" s="17"/>
      <c r="F22" s="17"/>
      <c r="G22" s="18">
        <v>0.9</v>
      </c>
      <c r="H22" s="18">
        <v>0.95</v>
      </c>
      <c r="I22" s="5">
        <v>10</v>
      </c>
      <c r="J22" s="5"/>
      <c r="K22" s="5">
        <v>10</v>
      </c>
      <c r="L22" s="5"/>
      <c r="M22" s="5"/>
      <c r="N22" s="5"/>
      <c r="O22" s="28"/>
    </row>
    <row r="23" s="2" customFormat="1" ht="15.9" customHeight="1" spans="1:15">
      <c r="A23" s="26" t="s">
        <v>64</v>
      </c>
      <c r="B23" s="26"/>
      <c r="C23" s="26"/>
      <c r="D23" s="26"/>
      <c r="E23" s="26"/>
      <c r="F23" s="26"/>
      <c r="G23" s="26"/>
      <c r="H23" s="26"/>
      <c r="I23" s="26">
        <v>100</v>
      </c>
      <c r="J23" s="26"/>
      <c r="K23" s="5">
        <v>99.25</v>
      </c>
      <c r="L23" s="5"/>
      <c r="M23" s="15"/>
      <c r="N23" s="15"/>
      <c r="O23" s="28"/>
    </row>
    <row r="24" s="1" customFormat="1" spans="15:15">
      <c r="O24" s="35"/>
    </row>
    <row r="25" s="1" customFormat="1" spans="15:15">
      <c r="O25" s="35"/>
    </row>
  </sheetData>
  <mergeCells count="91">
    <mergeCell ref="A1:N1"/>
    <mergeCell ref="A2:N2"/>
    <mergeCell ref="A3:B3"/>
    <mergeCell ref="C3:N3"/>
    <mergeCell ref="A4:B4"/>
    <mergeCell ref="C4:G4"/>
    <mergeCell ref="H4:I4"/>
    <mergeCell ref="J4:N4"/>
    <mergeCell ref="C5:D5"/>
    <mergeCell ref="F5:G5"/>
    <mergeCell ref="H5:I5"/>
    <mergeCell ref="J5:K5"/>
    <mergeCell ref="L5:M5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A9:B9"/>
    <mergeCell ref="C9:D9"/>
    <mergeCell ref="F9:G9"/>
    <mergeCell ref="H9:I9"/>
    <mergeCell ref="J9:K9"/>
    <mergeCell ref="L9:M9"/>
    <mergeCell ref="B10:G10"/>
    <mergeCell ref="H10:N10"/>
    <mergeCell ref="B11:G11"/>
    <mergeCell ref="H11:N11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A23:H23"/>
    <mergeCell ref="I23:J23"/>
    <mergeCell ref="K23:L23"/>
    <mergeCell ref="M23:N23"/>
    <mergeCell ref="A10:A11"/>
    <mergeCell ref="A12:A22"/>
    <mergeCell ref="B12:B13"/>
    <mergeCell ref="B14:B17"/>
    <mergeCell ref="B19:B21"/>
    <mergeCell ref="C12:C13"/>
    <mergeCell ref="G12:G13"/>
    <mergeCell ref="H12:H13"/>
    <mergeCell ref="O6:O9"/>
    <mergeCell ref="A5:B8"/>
    <mergeCell ref="D12:F13"/>
    <mergeCell ref="I12:J13"/>
    <mergeCell ref="K12:L13"/>
    <mergeCell ref="M12:N13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5"/>
  <sheetViews>
    <sheetView workbookViewId="0">
      <selection activeCell="C3" sqref="C3:N3"/>
    </sheetView>
  </sheetViews>
  <sheetFormatPr defaultColWidth="9" defaultRowHeight="13.5"/>
  <cols>
    <col min="1" max="1" width="17.4416666666667" style="1" customWidth="1"/>
    <col min="2" max="2" width="13.8916666666667" style="1" customWidth="1"/>
    <col min="3" max="3" width="18" style="1" customWidth="1"/>
    <col min="4" max="4" width="8.65833333333333" style="1" customWidth="1"/>
    <col min="5" max="5" width="11.1083333333333" style="1" customWidth="1"/>
    <col min="6" max="6" width="3.89166666666667" style="1" customWidth="1"/>
    <col min="7" max="7" width="11.55" style="1" customWidth="1"/>
    <col min="8" max="8" width="11.1083333333333" style="1" customWidth="1"/>
    <col min="9" max="9" width="3.65833333333333" style="1" customWidth="1"/>
    <col min="10" max="10" width="5.89166666666667" style="1" customWidth="1"/>
    <col min="11" max="11" width="3.89166666666667" style="1" customWidth="1"/>
    <col min="12" max="13" width="4.33333333333333" style="1" customWidth="1"/>
    <col min="14" max="14" width="8.65833333333333" style="1" customWidth="1"/>
    <col min="15" max="15" width="48.3333333333333" style="1" customWidth="1"/>
    <col min="16" max="16384" width="9" style="1"/>
  </cols>
  <sheetData>
    <row r="1" s="1" customFormat="1" ht="20.45" customHeight="1" spans="1:1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="1" customFormat="1" ht="15.9" customHeight="1" spans="1:1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27"/>
    </row>
    <row r="3" s="2" customFormat="1" ht="18" customHeight="1" spans="1:15">
      <c r="A3" s="5" t="s">
        <v>2</v>
      </c>
      <c r="B3" s="5"/>
      <c r="C3" s="5" t="s">
        <v>119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28"/>
    </row>
    <row r="4" s="2" customFormat="1" ht="18" customHeight="1" spans="1:15">
      <c r="A4" s="5" t="s">
        <v>4</v>
      </c>
      <c r="B4" s="5"/>
      <c r="C4" s="5" t="s">
        <v>5</v>
      </c>
      <c r="D4" s="5"/>
      <c r="E4" s="5"/>
      <c r="F4" s="5"/>
      <c r="G4" s="5"/>
      <c r="H4" s="5" t="s">
        <v>6</v>
      </c>
      <c r="I4" s="5"/>
      <c r="J4" s="5" t="s">
        <v>5</v>
      </c>
      <c r="K4" s="5"/>
      <c r="L4" s="5"/>
      <c r="M4" s="5"/>
      <c r="N4" s="5"/>
      <c r="O4" s="28"/>
    </row>
    <row r="5" s="2" customFormat="1" ht="18" customHeight="1" spans="1:15">
      <c r="A5" s="6" t="s">
        <v>7</v>
      </c>
      <c r="B5" s="7"/>
      <c r="C5" s="5"/>
      <c r="D5" s="5"/>
      <c r="E5" s="5" t="s">
        <v>8</v>
      </c>
      <c r="F5" s="5" t="s">
        <v>9</v>
      </c>
      <c r="G5" s="5"/>
      <c r="H5" s="5" t="s">
        <v>10</v>
      </c>
      <c r="I5" s="5"/>
      <c r="J5" s="5" t="s">
        <v>11</v>
      </c>
      <c r="K5" s="5"/>
      <c r="L5" s="5" t="s">
        <v>12</v>
      </c>
      <c r="M5" s="5"/>
      <c r="N5" s="5" t="s">
        <v>13</v>
      </c>
      <c r="O5" s="28"/>
    </row>
    <row r="6" s="2" customFormat="1" ht="18" customHeight="1" spans="1:15">
      <c r="A6" s="8"/>
      <c r="B6" s="9"/>
      <c r="C6" s="10" t="s">
        <v>14</v>
      </c>
      <c r="D6" s="10"/>
      <c r="E6" s="11">
        <v>169.66</v>
      </c>
      <c r="F6" s="11">
        <v>169.66</v>
      </c>
      <c r="G6" s="11"/>
      <c r="H6" s="11">
        <v>169.66</v>
      </c>
      <c r="I6" s="11"/>
      <c r="J6" s="5">
        <v>10</v>
      </c>
      <c r="K6" s="5"/>
      <c r="L6" s="29">
        <f t="shared" ref="L6:L8" si="0">IFERROR(H6/F6,"")</f>
        <v>1</v>
      </c>
      <c r="M6" s="29"/>
      <c r="N6" s="5">
        <f>IFERROR(L6*J6,"")</f>
        <v>10</v>
      </c>
      <c r="O6" s="30"/>
    </row>
    <row r="7" s="2" customFormat="1" ht="18" customHeight="1" spans="1:15">
      <c r="A7" s="8"/>
      <c r="B7" s="9"/>
      <c r="C7" s="5" t="s">
        <v>15</v>
      </c>
      <c r="D7" s="5"/>
      <c r="E7" s="11">
        <v>41.69</v>
      </c>
      <c r="F7" s="11">
        <v>41.69</v>
      </c>
      <c r="G7" s="11"/>
      <c r="H7" s="11">
        <v>41.69</v>
      </c>
      <c r="I7" s="11"/>
      <c r="J7" s="5" t="s">
        <v>16</v>
      </c>
      <c r="K7" s="5"/>
      <c r="L7" s="29">
        <f t="shared" si="0"/>
        <v>1</v>
      </c>
      <c r="M7" s="29"/>
      <c r="N7" s="5" t="s">
        <v>16</v>
      </c>
      <c r="O7" s="30"/>
    </row>
    <row r="8" s="2" customFormat="1" ht="18" customHeight="1" spans="1:15">
      <c r="A8" s="12"/>
      <c r="B8" s="13"/>
      <c r="C8" s="14" t="s">
        <v>17</v>
      </c>
      <c r="D8" s="14"/>
      <c r="E8" s="11">
        <v>127.97</v>
      </c>
      <c r="F8" s="11">
        <v>127.97</v>
      </c>
      <c r="G8" s="11"/>
      <c r="H8" s="11">
        <v>127.97</v>
      </c>
      <c r="I8" s="11"/>
      <c r="J8" s="5" t="s">
        <v>16</v>
      </c>
      <c r="K8" s="5"/>
      <c r="L8" s="29">
        <f t="shared" si="0"/>
        <v>1</v>
      </c>
      <c r="M8" s="29"/>
      <c r="N8" s="5" t="s">
        <v>16</v>
      </c>
      <c r="O8" s="30"/>
    </row>
    <row r="9" s="2" customFormat="1" ht="18" customHeight="1" spans="1:15">
      <c r="A9" s="15"/>
      <c r="B9" s="15"/>
      <c r="C9" s="14" t="s">
        <v>18</v>
      </c>
      <c r="D9" s="14"/>
      <c r="J9" s="5" t="s">
        <v>16</v>
      </c>
      <c r="K9" s="5"/>
      <c r="N9" s="5" t="s">
        <v>16</v>
      </c>
      <c r="O9" s="30"/>
    </row>
    <row r="10" s="2" customFormat="1" ht="18" customHeight="1" spans="1:15">
      <c r="A10" s="5" t="s">
        <v>19</v>
      </c>
      <c r="B10" s="5" t="s">
        <v>20</v>
      </c>
      <c r="C10" s="5"/>
      <c r="D10" s="5"/>
      <c r="E10" s="5"/>
      <c r="F10" s="5"/>
      <c r="G10" s="5"/>
      <c r="H10" s="5" t="s">
        <v>21</v>
      </c>
      <c r="I10" s="5"/>
      <c r="J10" s="5"/>
      <c r="K10" s="5"/>
      <c r="L10" s="5"/>
      <c r="M10" s="5"/>
      <c r="N10" s="5"/>
      <c r="O10" s="28"/>
    </row>
    <row r="11" s="2" customFormat="1" ht="52.05" customHeight="1" spans="1:15">
      <c r="A11" s="5"/>
      <c r="B11" s="16" t="s">
        <v>120</v>
      </c>
      <c r="C11" s="16"/>
      <c r="D11" s="16"/>
      <c r="E11" s="16"/>
      <c r="F11" s="16"/>
      <c r="G11" s="16"/>
      <c r="H11" s="16" t="s">
        <v>121</v>
      </c>
      <c r="I11" s="16"/>
      <c r="J11" s="16"/>
      <c r="K11" s="16"/>
      <c r="L11" s="16"/>
      <c r="M11" s="16"/>
      <c r="N11" s="16"/>
      <c r="O11" s="31"/>
    </row>
    <row r="12" s="2" customFormat="1" ht="18" customHeight="1" spans="1:15">
      <c r="A12" s="5" t="s">
        <v>24</v>
      </c>
      <c r="B12" s="5" t="s">
        <v>25</v>
      </c>
      <c r="C12" s="5" t="s">
        <v>26</v>
      </c>
      <c r="D12" s="5" t="s">
        <v>27</v>
      </c>
      <c r="E12" s="5"/>
      <c r="F12" s="5"/>
      <c r="G12" s="5" t="s">
        <v>28</v>
      </c>
      <c r="H12" s="5" t="s">
        <v>29</v>
      </c>
      <c r="I12" s="5" t="s">
        <v>11</v>
      </c>
      <c r="J12" s="5"/>
      <c r="K12" s="5" t="s">
        <v>13</v>
      </c>
      <c r="L12" s="5"/>
      <c r="M12" s="5" t="s">
        <v>30</v>
      </c>
      <c r="N12" s="5"/>
      <c r="O12" s="28"/>
    </row>
    <row r="13" s="2" customFormat="1" ht="18" customHeight="1" spans="1:1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28"/>
    </row>
    <row r="14" s="2" customFormat="1" ht="31.5" customHeight="1" spans="1:15">
      <c r="A14" s="5"/>
      <c r="B14" s="5" t="s">
        <v>31</v>
      </c>
      <c r="C14" s="5" t="s">
        <v>32</v>
      </c>
      <c r="D14" s="17" t="s">
        <v>122</v>
      </c>
      <c r="E14" s="17"/>
      <c r="F14" s="17"/>
      <c r="G14" s="5" t="s">
        <v>123</v>
      </c>
      <c r="H14" s="5" t="s">
        <v>123</v>
      </c>
      <c r="I14" s="5">
        <v>12.5</v>
      </c>
      <c r="J14" s="5"/>
      <c r="K14" s="5">
        <v>12.5</v>
      </c>
      <c r="L14" s="5"/>
      <c r="M14" s="5"/>
      <c r="N14" s="5"/>
      <c r="O14" s="28"/>
    </row>
    <row r="15" s="2" customFormat="1" ht="31.5" customHeight="1" spans="1:15">
      <c r="A15" s="5"/>
      <c r="B15" s="5"/>
      <c r="C15" s="5" t="s">
        <v>35</v>
      </c>
      <c r="D15" s="17" t="s">
        <v>84</v>
      </c>
      <c r="E15" s="17"/>
      <c r="F15" s="17"/>
      <c r="G15" s="18">
        <v>1</v>
      </c>
      <c r="H15" s="18">
        <v>1</v>
      </c>
      <c r="I15" s="5">
        <v>12.5</v>
      </c>
      <c r="J15" s="5"/>
      <c r="K15" s="5">
        <v>12.5</v>
      </c>
      <c r="L15" s="5"/>
      <c r="M15" s="5"/>
      <c r="N15" s="5"/>
      <c r="O15" s="28"/>
    </row>
    <row r="16" s="2" customFormat="1" ht="31.5" customHeight="1" spans="1:15">
      <c r="A16" s="5"/>
      <c r="B16" s="5"/>
      <c r="C16" s="5" t="s">
        <v>39</v>
      </c>
      <c r="D16" s="17" t="s">
        <v>102</v>
      </c>
      <c r="E16" s="17"/>
      <c r="F16" s="17"/>
      <c r="G16" s="18">
        <v>1</v>
      </c>
      <c r="H16" s="18">
        <v>1</v>
      </c>
      <c r="I16" s="5">
        <v>12.5</v>
      </c>
      <c r="J16" s="5"/>
      <c r="K16" s="5">
        <v>12.5</v>
      </c>
      <c r="L16" s="5"/>
      <c r="M16" s="5"/>
      <c r="N16" s="5"/>
      <c r="O16" s="28"/>
    </row>
    <row r="17" s="2" customFormat="1" ht="31.5" customHeight="1" spans="1:15">
      <c r="A17" s="5"/>
      <c r="B17" s="5"/>
      <c r="C17" s="5" t="s">
        <v>42</v>
      </c>
      <c r="D17" s="17" t="s">
        <v>124</v>
      </c>
      <c r="E17" s="17"/>
      <c r="F17" s="17"/>
      <c r="G17" s="5" t="s">
        <v>125</v>
      </c>
      <c r="H17" s="5" t="s">
        <v>125</v>
      </c>
      <c r="I17" s="5">
        <v>12.5</v>
      </c>
      <c r="J17" s="5"/>
      <c r="K17" s="5">
        <v>12.5</v>
      </c>
      <c r="L17" s="5"/>
      <c r="M17" s="5"/>
      <c r="N17" s="5"/>
      <c r="O17" s="34"/>
    </row>
    <row r="18" s="2" customFormat="1" ht="31.5" customHeight="1" spans="1:15">
      <c r="A18" s="5"/>
      <c r="B18" s="19" t="s">
        <v>47</v>
      </c>
      <c r="C18" s="5" t="s">
        <v>48</v>
      </c>
      <c r="D18" s="21"/>
      <c r="E18" s="22"/>
      <c r="F18" s="23"/>
      <c r="G18" s="5"/>
      <c r="H18" s="5"/>
      <c r="I18" s="32"/>
      <c r="J18" s="33"/>
      <c r="K18" s="32"/>
      <c r="L18" s="33"/>
      <c r="M18" s="32"/>
      <c r="N18" s="33"/>
      <c r="O18" s="34"/>
    </row>
    <row r="19" s="2" customFormat="1" ht="31.5" customHeight="1" spans="1:15">
      <c r="A19" s="5"/>
      <c r="B19" s="24"/>
      <c r="C19" s="5" t="s">
        <v>49</v>
      </c>
      <c r="D19" s="17" t="s">
        <v>126</v>
      </c>
      <c r="E19" s="17"/>
      <c r="F19" s="17"/>
      <c r="G19" s="5" t="s">
        <v>117</v>
      </c>
      <c r="H19" s="25">
        <v>0.95</v>
      </c>
      <c r="I19" s="5">
        <v>15</v>
      </c>
      <c r="J19" s="5"/>
      <c r="K19" s="5">
        <v>14.25</v>
      </c>
      <c r="L19" s="5"/>
      <c r="M19" s="5"/>
      <c r="N19" s="5"/>
      <c r="O19" s="28"/>
    </row>
    <row r="20" s="2" customFormat="1" ht="31.5" customHeight="1" spans="1:15">
      <c r="A20" s="5"/>
      <c r="B20" s="24"/>
      <c r="C20" s="5" t="s">
        <v>54</v>
      </c>
      <c r="D20" s="21"/>
      <c r="E20" s="22"/>
      <c r="F20" s="23"/>
      <c r="G20" s="5"/>
      <c r="H20" s="5"/>
      <c r="I20" s="32"/>
      <c r="J20" s="33"/>
      <c r="K20" s="32"/>
      <c r="L20" s="33"/>
      <c r="M20" s="32"/>
      <c r="N20" s="33"/>
      <c r="O20" s="28"/>
    </row>
    <row r="21" s="2" customFormat="1" ht="31.5" customHeight="1" spans="1:15">
      <c r="A21" s="5"/>
      <c r="B21" s="20"/>
      <c r="C21" s="5" t="s">
        <v>55</v>
      </c>
      <c r="D21" s="17" t="s">
        <v>127</v>
      </c>
      <c r="E21" s="17"/>
      <c r="F21" s="17"/>
      <c r="G21" s="5" t="s">
        <v>117</v>
      </c>
      <c r="H21" s="25">
        <v>1</v>
      </c>
      <c r="I21" s="5">
        <v>15</v>
      </c>
      <c r="J21" s="5"/>
      <c r="K21" s="5">
        <v>15</v>
      </c>
      <c r="L21" s="5"/>
      <c r="M21" s="5"/>
      <c r="N21" s="5"/>
      <c r="O21" s="28"/>
    </row>
    <row r="22" s="2" customFormat="1" ht="31.5" customHeight="1" spans="1:15">
      <c r="A22" s="5"/>
      <c r="B22" s="5" t="s">
        <v>60</v>
      </c>
      <c r="C22" s="5" t="s">
        <v>61</v>
      </c>
      <c r="D22" s="17" t="s">
        <v>128</v>
      </c>
      <c r="E22" s="17"/>
      <c r="F22" s="17"/>
      <c r="G22" s="18">
        <v>0.95</v>
      </c>
      <c r="H22" s="18">
        <v>0.97</v>
      </c>
      <c r="I22" s="5">
        <v>10</v>
      </c>
      <c r="J22" s="5"/>
      <c r="K22" s="5">
        <v>10</v>
      </c>
      <c r="L22" s="5"/>
      <c r="M22" s="5"/>
      <c r="N22" s="5"/>
      <c r="O22" s="28"/>
    </row>
    <row r="23" s="2" customFormat="1" ht="18" customHeight="1" spans="1:15">
      <c r="A23" s="26" t="s">
        <v>64</v>
      </c>
      <c r="B23" s="26"/>
      <c r="C23" s="26"/>
      <c r="D23" s="26"/>
      <c r="E23" s="26"/>
      <c r="F23" s="26"/>
      <c r="G23" s="26"/>
      <c r="H23" s="26"/>
      <c r="I23" s="26">
        <v>100</v>
      </c>
      <c r="J23" s="26"/>
      <c r="K23" s="5">
        <v>99.25</v>
      </c>
      <c r="L23" s="5"/>
      <c r="M23" s="15"/>
      <c r="N23" s="15"/>
      <c r="O23" s="28"/>
    </row>
    <row r="24" s="1" customFormat="1" spans="15:15">
      <c r="O24" s="35"/>
    </row>
    <row r="25" s="1" customFormat="1" spans="15:15">
      <c r="O25" s="35"/>
    </row>
  </sheetData>
  <mergeCells count="89">
    <mergeCell ref="A1:N1"/>
    <mergeCell ref="A2:N2"/>
    <mergeCell ref="A3:B3"/>
    <mergeCell ref="C3:N3"/>
    <mergeCell ref="A4:B4"/>
    <mergeCell ref="C4:G4"/>
    <mergeCell ref="H4:I4"/>
    <mergeCell ref="J4:N4"/>
    <mergeCell ref="C5:D5"/>
    <mergeCell ref="F5:G5"/>
    <mergeCell ref="H5:I5"/>
    <mergeCell ref="J5:K5"/>
    <mergeCell ref="L5:M5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A9:B9"/>
    <mergeCell ref="C9:D9"/>
    <mergeCell ref="J9:K9"/>
    <mergeCell ref="B10:G10"/>
    <mergeCell ref="H10:N10"/>
    <mergeCell ref="B11:G11"/>
    <mergeCell ref="H11:N11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A23:H23"/>
    <mergeCell ref="I23:J23"/>
    <mergeCell ref="K23:L23"/>
    <mergeCell ref="M23:N23"/>
    <mergeCell ref="A10:A11"/>
    <mergeCell ref="A12:A22"/>
    <mergeCell ref="B12:B13"/>
    <mergeCell ref="B14:B17"/>
    <mergeCell ref="B18:B21"/>
    <mergeCell ref="C12:C13"/>
    <mergeCell ref="G12:G13"/>
    <mergeCell ref="H12:H13"/>
    <mergeCell ref="O6:O9"/>
    <mergeCell ref="A5:B8"/>
    <mergeCell ref="D12:F13"/>
    <mergeCell ref="I12:J13"/>
    <mergeCell ref="K12:L13"/>
    <mergeCell ref="M12:N13"/>
  </mergeCell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5"/>
  <sheetViews>
    <sheetView workbookViewId="0">
      <selection activeCell="C3" sqref="C3:N3"/>
    </sheetView>
  </sheetViews>
  <sheetFormatPr defaultColWidth="9" defaultRowHeight="13.5"/>
  <cols>
    <col min="1" max="1" width="12.4416666666667" style="1" customWidth="1"/>
    <col min="2" max="2" width="11" style="1" customWidth="1"/>
    <col min="3" max="3" width="19.1083333333333" style="1" customWidth="1"/>
    <col min="4" max="4" width="11" style="1" customWidth="1"/>
    <col min="5" max="5" width="12" style="1" customWidth="1"/>
    <col min="6" max="6" width="12.3333333333333" style="1" customWidth="1"/>
    <col min="7" max="8" width="11.1083333333333" style="1" customWidth="1"/>
    <col min="9" max="9" width="3.65833333333333" style="1" customWidth="1"/>
    <col min="10" max="10" width="5.89166666666667" style="1" customWidth="1"/>
    <col min="11" max="11" width="3.89166666666667" style="1" customWidth="1"/>
    <col min="12" max="13" width="4.33333333333333" style="1" customWidth="1"/>
    <col min="14" max="14" width="8.65833333333333" style="1" customWidth="1"/>
    <col min="15" max="15" width="48.3333333333333" style="1" customWidth="1"/>
    <col min="16" max="16384" width="9" style="1"/>
  </cols>
  <sheetData>
    <row r="1" s="1" customFormat="1" ht="20.45" customHeight="1" spans="1:1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="1" customFormat="1" ht="15.9" customHeight="1" spans="1:1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27"/>
    </row>
    <row r="3" s="1" customFormat="1" ht="18" customHeight="1" spans="1:15">
      <c r="A3" s="36" t="s">
        <v>2</v>
      </c>
      <c r="B3" s="36"/>
      <c r="C3" s="36" t="s">
        <v>129</v>
      </c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9"/>
    </row>
    <row r="4" s="1" customFormat="1" ht="18" customHeight="1" spans="1:15">
      <c r="A4" s="36" t="s">
        <v>4</v>
      </c>
      <c r="B4" s="36"/>
      <c r="C4" s="36" t="s">
        <v>5</v>
      </c>
      <c r="D4" s="36"/>
      <c r="E4" s="36"/>
      <c r="F4" s="36"/>
      <c r="G4" s="36"/>
      <c r="H4" s="36" t="s">
        <v>6</v>
      </c>
      <c r="I4" s="36"/>
      <c r="J4" s="36" t="s">
        <v>5</v>
      </c>
      <c r="K4" s="36"/>
      <c r="L4" s="36"/>
      <c r="M4" s="36"/>
      <c r="N4" s="36"/>
      <c r="O4" s="39"/>
    </row>
    <row r="5" s="1" customFormat="1" ht="18" customHeight="1" spans="1:15">
      <c r="A5" s="6" t="s">
        <v>7</v>
      </c>
      <c r="B5" s="7"/>
      <c r="C5" s="5"/>
      <c r="D5" s="5"/>
      <c r="E5" s="5" t="s">
        <v>8</v>
      </c>
      <c r="F5" s="5" t="s">
        <v>9</v>
      </c>
      <c r="G5" s="5"/>
      <c r="H5" s="5" t="s">
        <v>10</v>
      </c>
      <c r="I5" s="5"/>
      <c r="J5" s="5" t="s">
        <v>11</v>
      </c>
      <c r="K5" s="5"/>
      <c r="L5" s="5" t="s">
        <v>12</v>
      </c>
      <c r="M5" s="5"/>
      <c r="N5" s="5" t="s">
        <v>13</v>
      </c>
      <c r="O5" s="39"/>
    </row>
    <row r="6" s="1" customFormat="1" ht="18" customHeight="1" spans="1:15">
      <c r="A6" s="8"/>
      <c r="B6" s="9"/>
      <c r="C6" s="10" t="s">
        <v>14</v>
      </c>
      <c r="D6" s="10"/>
      <c r="E6" s="11">
        <v>508.02</v>
      </c>
      <c r="F6" s="11">
        <v>508.02</v>
      </c>
      <c r="G6" s="11"/>
      <c r="H6" s="11">
        <v>508.02</v>
      </c>
      <c r="I6" s="11"/>
      <c r="J6" s="5">
        <v>10</v>
      </c>
      <c r="K6" s="5"/>
      <c r="L6" s="29">
        <f t="shared" ref="L6:L8" si="0">IFERROR(H6/F6,"")</f>
        <v>1</v>
      </c>
      <c r="M6" s="29"/>
      <c r="N6" s="5">
        <f>IFERROR(L6*J6,"")</f>
        <v>10</v>
      </c>
      <c r="O6" s="40"/>
    </row>
    <row r="7" s="1" customFormat="1" ht="18" customHeight="1" spans="1:15">
      <c r="A7" s="8"/>
      <c r="B7" s="9"/>
      <c r="C7" s="5" t="s">
        <v>15</v>
      </c>
      <c r="D7" s="5"/>
      <c r="E7" s="11">
        <v>465.525</v>
      </c>
      <c r="F7" s="11">
        <v>465.525</v>
      </c>
      <c r="G7" s="11"/>
      <c r="H7" s="11">
        <v>465.525</v>
      </c>
      <c r="I7" s="11"/>
      <c r="J7" s="5" t="s">
        <v>16</v>
      </c>
      <c r="K7" s="5"/>
      <c r="L7" s="29">
        <f t="shared" si="0"/>
        <v>1</v>
      </c>
      <c r="M7" s="29"/>
      <c r="N7" s="5" t="s">
        <v>16</v>
      </c>
      <c r="O7" s="40"/>
    </row>
    <row r="8" s="1" customFormat="1" ht="18" customHeight="1" spans="1:15">
      <c r="A8" s="12"/>
      <c r="B8" s="13"/>
      <c r="C8" s="14" t="s">
        <v>17</v>
      </c>
      <c r="D8" s="14"/>
      <c r="E8" s="11">
        <v>42.495</v>
      </c>
      <c r="F8" s="11">
        <v>42.495</v>
      </c>
      <c r="G8" s="11"/>
      <c r="H8" s="11">
        <v>42.495</v>
      </c>
      <c r="I8" s="11"/>
      <c r="J8" s="5" t="s">
        <v>16</v>
      </c>
      <c r="K8" s="5"/>
      <c r="L8" s="29">
        <f t="shared" si="0"/>
        <v>1</v>
      </c>
      <c r="M8" s="29"/>
      <c r="N8" s="5" t="s">
        <v>16</v>
      </c>
      <c r="O8" s="40"/>
    </row>
    <row r="9" s="1" customFormat="1" ht="18" customHeight="1" spans="1:15">
      <c r="A9" s="15"/>
      <c r="B9" s="15"/>
      <c r="C9" s="14" t="s">
        <v>18</v>
      </c>
      <c r="D9" s="14"/>
      <c r="E9" s="15"/>
      <c r="F9" s="37"/>
      <c r="G9" s="38"/>
      <c r="H9" s="37"/>
      <c r="I9" s="38"/>
      <c r="J9" s="5" t="s">
        <v>16</v>
      </c>
      <c r="K9" s="5"/>
      <c r="L9" s="2"/>
      <c r="M9" s="2"/>
      <c r="N9" s="5" t="s">
        <v>16</v>
      </c>
      <c r="O9" s="40"/>
    </row>
    <row r="10" s="1" customFormat="1" ht="18" customHeight="1" spans="1:15">
      <c r="A10" s="5" t="s">
        <v>19</v>
      </c>
      <c r="B10" s="5" t="s">
        <v>20</v>
      </c>
      <c r="C10" s="5"/>
      <c r="D10" s="5"/>
      <c r="E10" s="5"/>
      <c r="F10" s="5"/>
      <c r="G10" s="5"/>
      <c r="H10" s="5" t="s">
        <v>21</v>
      </c>
      <c r="I10" s="5"/>
      <c r="J10" s="5"/>
      <c r="K10" s="5"/>
      <c r="L10" s="5"/>
      <c r="M10" s="5"/>
      <c r="N10" s="5"/>
      <c r="O10" s="39"/>
    </row>
    <row r="11" s="1" customFormat="1" ht="55.1" customHeight="1" spans="1:15">
      <c r="A11" s="5"/>
      <c r="B11" s="16" t="s">
        <v>120</v>
      </c>
      <c r="C11" s="16"/>
      <c r="D11" s="16"/>
      <c r="E11" s="16"/>
      <c r="F11" s="16"/>
      <c r="G11" s="16"/>
      <c r="H11" s="16" t="s">
        <v>130</v>
      </c>
      <c r="I11" s="16"/>
      <c r="J11" s="16"/>
      <c r="K11" s="16"/>
      <c r="L11" s="16"/>
      <c r="M11" s="16"/>
      <c r="N11" s="16"/>
      <c r="O11" s="35"/>
    </row>
    <row r="12" s="1" customFormat="1" ht="18" customHeight="1" spans="1:15">
      <c r="A12" s="5" t="s">
        <v>24</v>
      </c>
      <c r="B12" s="5" t="s">
        <v>25</v>
      </c>
      <c r="C12" s="5" t="s">
        <v>26</v>
      </c>
      <c r="D12" s="5" t="s">
        <v>27</v>
      </c>
      <c r="E12" s="5"/>
      <c r="F12" s="5"/>
      <c r="G12" s="5" t="s">
        <v>28</v>
      </c>
      <c r="H12" s="5" t="s">
        <v>29</v>
      </c>
      <c r="I12" s="5" t="s">
        <v>11</v>
      </c>
      <c r="J12" s="5"/>
      <c r="K12" s="5" t="s">
        <v>13</v>
      </c>
      <c r="L12" s="5"/>
      <c r="M12" s="5" t="s">
        <v>30</v>
      </c>
      <c r="N12" s="5"/>
      <c r="O12" s="39"/>
    </row>
    <row r="13" s="1" customFormat="1" ht="18" customHeight="1" spans="1:1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39"/>
    </row>
    <row r="14" s="1" customFormat="1" ht="31.5" customHeight="1" spans="1:15">
      <c r="A14" s="5"/>
      <c r="B14" s="5" t="s">
        <v>31</v>
      </c>
      <c r="C14" s="5" t="s">
        <v>32</v>
      </c>
      <c r="D14" s="17" t="s">
        <v>131</v>
      </c>
      <c r="E14" s="17"/>
      <c r="F14" s="17"/>
      <c r="G14" s="5" t="s">
        <v>132</v>
      </c>
      <c r="H14" s="5" t="s">
        <v>132</v>
      </c>
      <c r="I14" s="5">
        <v>12.5</v>
      </c>
      <c r="J14" s="5"/>
      <c r="K14" s="5">
        <v>12.5</v>
      </c>
      <c r="L14" s="5"/>
      <c r="M14" s="5"/>
      <c r="N14" s="5"/>
      <c r="O14" s="39"/>
    </row>
    <row r="15" s="1" customFormat="1" ht="31.5" customHeight="1" spans="1:15">
      <c r="A15" s="5"/>
      <c r="B15" s="5"/>
      <c r="C15" s="5" t="s">
        <v>35</v>
      </c>
      <c r="D15" s="17" t="s">
        <v>84</v>
      </c>
      <c r="E15" s="17"/>
      <c r="F15" s="17"/>
      <c r="G15" s="18">
        <v>1</v>
      </c>
      <c r="H15" s="18">
        <v>1</v>
      </c>
      <c r="I15" s="5">
        <v>12.5</v>
      </c>
      <c r="J15" s="5"/>
      <c r="K15" s="5">
        <v>12.5</v>
      </c>
      <c r="L15" s="5"/>
      <c r="M15" s="5"/>
      <c r="N15" s="5"/>
      <c r="O15" s="39"/>
    </row>
    <row r="16" s="1" customFormat="1" ht="31.5" customHeight="1" spans="1:15">
      <c r="A16" s="5"/>
      <c r="B16" s="5"/>
      <c r="C16" s="5" t="s">
        <v>39</v>
      </c>
      <c r="D16" s="17" t="s">
        <v>102</v>
      </c>
      <c r="E16" s="17"/>
      <c r="F16" s="17"/>
      <c r="G16" s="18">
        <v>1</v>
      </c>
      <c r="H16" s="18">
        <v>1</v>
      </c>
      <c r="I16" s="5">
        <v>12.5</v>
      </c>
      <c r="J16" s="5"/>
      <c r="K16" s="5">
        <v>12.5</v>
      </c>
      <c r="L16" s="5"/>
      <c r="M16" s="5"/>
      <c r="N16" s="5"/>
      <c r="O16" s="39"/>
    </row>
    <row r="17" s="1" customFormat="1" ht="31.5" customHeight="1" spans="1:15">
      <c r="A17" s="5"/>
      <c r="B17" s="5"/>
      <c r="C17" s="5" t="s">
        <v>42</v>
      </c>
      <c r="D17" s="17" t="s">
        <v>133</v>
      </c>
      <c r="E17" s="17"/>
      <c r="F17" s="17"/>
      <c r="G17" s="5" t="s">
        <v>134</v>
      </c>
      <c r="H17" s="5" t="s">
        <v>134</v>
      </c>
      <c r="I17" s="5">
        <v>12.5</v>
      </c>
      <c r="J17" s="5"/>
      <c r="K17" s="5">
        <v>12.5</v>
      </c>
      <c r="L17" s="5"/>
      <c r="M17" s="5"/>
      <c r="N17" s="5"/>
      <c r="O17" s="41"/>
    </row>
    <row r="18" s="1" customFormat="1" ht="31.5" customHeight="1" spans="1:15">
      <c r="A18" s="5"/>
      <c r="B18" s="19" t="s">
        <v>47</v>
      </c>
      <c r="C18" s="5" t="s">
        <v>48</v>
      </c>
      <c r="D18" s="21"/>
      <c r="E18" s="22"/>
      <c r="F18" s="23"/>
      <c r="G18" s="5"/>
      <c r="H18" s="5"/>
      <c r="I18" s="32"/>
      <c r="J18" s="33"/>
      <c r="K18" s="32"/>
      <c r="L18" s="33"/>
      <c r="M18" s="32"/>
      <c r="N18" s="33"/>
      <c r="O18" s="41"/>
    </row>
    <row r="19" s="1" customFormat="1" ht="31.5" customHeight="1" spans="1:15">
      <c r="A19" s="5"/>
      <c r="B19" s="24"/>
      <c r="C19" s="5" t="s">
        <v>49</v>
      </c>
      <c r="D19" s="17" t="s">
        <v>135</v>
      </c>
      <c r="E19" s="17"/>
      <c r="F19" s="17"/>
      <c r="G19" s="5" t="s">
        <v>117</v>
      </c>
      <c r="H19" s="25">
        <v>1</v>
      </c>
      <c r="I19" s="5">
        <v>15</v>
      </c>
      <c r="J19" s="5"/>
      <c r="K19" s="5">
        <v>15</v>
      </c>
      <c r="L19" s="5"/>
      <c r="M19" s="5"/>
      <c r="N19" s="5"/>
      <c r="O19" s="39"/>
    </row>
    <row r="20" s="1" customFormat="1" ht="31.5" customHeight="1" spans="1:15">
      <c r="A20" s="5"/>
      <c r="B20" s="24"/>
      <c r="C20" s="5" t="s">
        <v>54</v>
      </c>
      <c r="D20" s="21"/>
      <c r="E20" s="22"/>
      <c r="F20" s="23"/>
      <c r="G20" s="5"/>
      <c r="H20" s="5"/>
      <c r="I20" s="32"/>
      <c r="J20" s="33"/>
      <c r="K20" s="32"/>
      <c r="L20" s="33"/>
      <c r="M20" s="32"/>
      <c r="N20" s="33"/>
      <c r="O20" s="39"/>
    </row>
    <row r="21" s="1" customFormat="1" ht="31.5" customHeight="1" spans="1:15">
      <c r="A21" s="5"/>
      <c r="B21" s="20"/>
      <c r="C21" s="5" t="s">
        <v>55</v>
      </c>
      <c r="D21" s="17" t="s">
        <v>136</v>
      </c>
      <c r="E21" s="17"/>
      <c r="F21" s="17"/>
      <c r="G21" s="5" t="s">
        <v>117</v>
      </c>
      <c r="H21" s="25">
        <v>0.95</v>
      </c>
      <c r="I21" s="5">
        <v>15</v>
      </c>
      <c r="J21" s="5"/>
      <c r="K21" s="5">
        <v>14.25</v>
      </c>
      <c r="L21" s="5"/>
      <c r="M21" s="5"/>
      <c r="N21" s="5"/>
      <c r="O21" s="39"/>
    </row>
    <row r="22" s="1" customFormat="1" ht="31.5" customHeight="1" spans="1:15">
      <c r="A22" s="5"/>
      <c r="B22" s="5" t="s">
        <v>60</v>
      </c>
      <c r="C22" s="5" t="s">
        <v>61</v>
      </c>
      <c r="D22" s="17" t="s">
        <v>128</v>
      </c>
      <c r="E22" s="17"/>
      <c r="F22" s="17"/>
      <c r="G22" s="18" t="s">
        <v>79</v>
      </c>
      <c r="H22" s="18">
        <v>0.98</v>
      </c>
      <c r="I22" s="5">
        <v>10</v>
      </c>
      <c r="J22" s="5"/>
      <c r="K22" s="5">
        <v>10</v>
      </c>
      <c r="L22" s="5"/>
      <c r="M22" s="5"/>
      <c r="N22" s="5"/>
      <c r="O22" s="39"/>
    </row>
    <row r="23" s="1" customFormat="1" ht="18" customHeight="1" spans="1:15">
      <c r="A23" s="26" t="s">
        <v>64</v>
      </c>
      <c r="B23" s="26"/>
      <c r="C23" s="26"/>
      <c r="D23" s="26"/>
      <c r="E23" s="26"/>
      <c r="F23" s="26"/>
      <c r="G23" s="26"/>
      <c r="H23" s="26"/>
      <c r="I23" s="26">
        <v>100</v>
      </c>
      <c r="J23" s="26"/>
      <c r="K23" s="5">
        <v>99.25</v>
      </c>
      <c r="L23" s="5"/>
      <c r="M23" s="15"/>
      <c r="N23" s="15"/>
      <c r="O23" s="39"/>
    </row>
    <row r="24" s="1" customFormat="1" spans="15:15">
      <c r="O24" s="35"/>
    </row>
    <row r="25" s="1" customFormat="1" spans="15:15">
      <c r="O25" s="35"/>
    </row>
  </sheetData>
  <mergeCells count="91">
    <mergeCell ref="A1:N1"/>
    <mergeCell ref="A2:N2"/>
    <mergeCell ref="A3:B3"/>
    <mergeCell ref="C3:N3"/>
    <mergeCell ref="A4:B4"/>
    <mergeCell ref="C4:G4"/>
    <mergeCell ref="H4:I4"/>
    <mergeCell ref="J4:N4"/>
    <mergeCell ref="C5:D5"/>
    <mergeCell ref="F5:G5"/>
    <mergeCell ref="H5:I5"/>
    <mergeCell ref="J5:K5"/>
    <mergeCell ref="L5:M5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A9:B9"/>
    <mergeCell ref="C9:D9"/>
    <mergeCell ref="F9:G9"/>
    <mergeCell ref="H9:I9"/>
    <mergeCell ref="J9:K9"/>
    <mergeCell ref="B10:G10"/>
    <mergeCell ref="H10:N10"/>
    <mergeCell ref="B11:G11"/>
    <mergeCell ref="H11:N11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A23:H23"/>
    <mergeCell ref="I23:J23"/>
    <mergeCell ref="K23:L23"/>
    <mergeCell ref="M23:N23"/>
    <mergeCell ref="A10:A11"/>
    <mergeCell ref="A12:A22"/>
    <mergeCell ref="B12:B13"/>
    <mergeCell ref="B14:B17"/>
    <mergeCell ref="B18:B21"/>
    <mergeCell ref="C12:C13"/>
    <mergeCell ref="G12:G13"/>
    <mergeCell ref="H12:H13"/>
    <mergeCell ref="O6:O9"/>
    <mergeCell ref="A5:B8"/>
    <mergeCell ref="D12:F13"/>
    <mergeCell ref="I12:J13"/>
    <mergeCell ref="K12:L13"/>
    <mergeCell ref="M12:N13"/>
  </mergeCells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6"/>
  <sheetViews>
    <sheetView tabSelected="1" workbookViewId="0">
      <selection activeCell="H11" sqref="H11:N11"/>
    </sheetView>
  </sheetViews>
  <sheetFormatPr defaultColWidth="9" defaultRowHeight="13.5"/>
  <cols>
    <col min="1" max="1" width="12.1083333333333" style="1" customWidth="1"/>
    <col min="2" max="2" width="14" style="1" customWidth="1"/>
    <col min="3" max="3" width="18.55" style="1" customWidth="1"/>
    <col min="4" max="4" width="10.6583333333333" style="1" customWidth="1"/>
    <col min="5" max="5" width="12.55" style="1" customWidth="1"/>
    <col min="6" max="6" width="2.78333333333333" style="1" customWidth="1"/>
    <col min="7" max="7" width="11.55" style="1" customWidth="1"/>
    <col min="8" max="8" width="11.1083333333333" style="1" customWidth="1"/>
    <col min="9" max="9" width="4.65833333333333" style="1" customWidth="1"/>
    <col min="10" max="10" width="5.89166666666667" style="1" customWidth="1"/>
    <col min="11" max="11" width="3.89166666666667" style="1" customWidth="1"/>
    <col min="12" max="13" width="4.33333333333333" style="1" customWidth="1"/>
    <col min="14" max="14" width="8.65833333333333" style="1" customWidth="1"/>
    <col min="15" max="15" width="48.3333333333333" style="1" customWidth="1"/>
    <col min="16" max="16384" width="9" style="1"/>
  </cols>
  <sheetData>
    <row r="1" s="1" customFormat="1" ht="20.45" customHeight="1" spans="1:1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="1" customFormat="1" ht="15.9" customHeight="1" spans="1:1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27"/>
    </row>
    <row r="3" s="2" customFormat="1" ht="19.1" customHeight="1" spans="1:15">
      <c r="A3" s="5" t="s">
        <v>2</v>
      </c>
      <c r="B3" s="5"/>
      <c r="C3" s="5" t="s">
        <v>137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28"/>
    </row>
    <row r="4" s="2" customFormat="1" ht="19.1" customHeight="1" spans="1:15">
      <c r="A4" s="5" t="s">
        <v>4</v>
      </c>
      <c r="B4" s="5"/>
      <c r="C4" s="5" t="s">
        <v>5</v>
      </c>
      <c r="D4" s="5"/>
      <c r="E4" s="5"/>
      <c r="F4" s="5"/>
      <c r="G4" s="5"/>
      <c r="H4" s="5" t="s">
        <v>6</v>
      </c>
      <c r="I4" s="5"/>
      <c r="J4" s="5" t="s">
        <v>5</v>
      </c>
      <c r="K4" s="5"/>
      <c r="L4" s="5"/>
      <c r="M4" s="5"/>
      <c r="N4" s="5"/>
      <c r="O4" s="28"/>
    </row>
    <row r="5" s="2" customFormat="1" ht="19.1" customHeight="1" spans="1:15">
      <c r="A5" s="6" t="s">
        <v>7</v>
      </c>
      <c r="B5" s="7"/>
      <c r="C5" s="5"/>
      <c r="D5" s="5"/>
      <c r="E5" s="5" t="s">
        <v>8</v>
      </c>
      <c r="F5" s="5" t="s">
        <v>9</v>
      </c>
      <c r="G5" s="5"/>
      <c r="H5" s="5" t="s">
        <v>10</v>
      </c>
      <c r="I5" s="5"/>
      <c r="J5" s="5" t="s">
        <v>11</v>
      </c>
      <c r="K5" s="5"/>
      <c r="L5" s="5" t="s">
        <v>12</v>
      </c>
      <c r="M5" s="5"/>
      <c r="N5" s="5" t="s">
        <v>13</v>
      </c>
      <c r="O5" s="28"/>
    </row>
    <row r="6" s="2" customFormat="1" ht="19.1" customHeight="1" spans="1:15">
      <c r="A6" s="8"/>
      <c r="B6" s="9"/>
      <c r="C6" s="10" t="s">
        <v>14</v>
      </c>
      <c r="D6" s="10"/>
      <c r="E6" s="11">
        <v>300.5</v>
      </c>
      <c r="F6" s="11">
        <v>300.5</v>
      </c>
      <c r="G6" s="11"/>
      <c r="H6" s="11">
        <v>300.5</v>
      </c>
      <c r="I6" s="11"/>
      <c r="J6" s="5">
        <v>10</v>
      </c>
      <c r="K6" s="5"/>
      <c r="L6" s="29">
        <f>IFERROR(H6/F6,"")</f>
        <v>1</v>
      </c>
      <c r="M6" s="29"/>
      <c r="N6" s="5">
        <f>IFERROR(L6*J6,"")</f>
        <v>10</v>
      </c>
      <c r="O6" s="30"/>
    </row>
    <row r="7" s="2" customFormat="1" ht="19.1" customHeight="1" spans="1:15">
      <c r="A7" s="8"/>
      <c r="B7" s="9"/>
      <c r="C7" s="5" t="s">
        <v>15</v>
      </c>
      <c r="D7" s="5"/>
      <c r="E7" s="11">
        <v>273.01</v>
      </c>
      <c r="F7" s="11">
        <v>273.01</v>
      </c>
      <c r="G7" s="11"/>
      <c r="H7" s="11">
        <v>273.01</v>
      </c>
      <c r="I7" s="11"/>
      <c r="J7" s="5" t="s">
        <v>16</v>
      </c>
      <c r="K7" s="5"/>
      <c r="L7" s="29">
        <f>IFERROR(H7/F7,"")</f>
        <v>1</v>
      </c>
      <c r="M7" s="29"/>
      <c r="N7" s="5" t="s">
        <v>16</v>
      </c>
      <c r="O7" s="30"/>
    </row>
    <row r="8" s="2" customFormat="1" ht="19.1" customHeight="1" spans="1:15">
      <c r="A8" s="12"/>
      <c r="B8" s="13"/>
      <c r="C8" s="14" t="s">
        <v>17</v>
      </c>
      <c r="D8" s="14"/>
      <c r="E8" s="11">
        <v>27.49</v>
      </c>
      <c r="F8" s="11">
        <v>27.49</v>
      </c>
      <c r="G8" s="11"/>
      <c r="H8" s="11">
        <v>27.49</v>
      </c>
      <c r="I8" s="11"/>
      <c r="J8" s="5" t="s">
        <v>16</v>
      </c>
      <c r="K8" s="5"/>
      <c r="L8" s="29" t="str">
        <f>IFERROR(H9/F9,"")</f>
        <v/>
      </c>
      <c r="M8" s="29"/>
      <c r="N8" s="5" t="s">
        <v>16</v>
      </c>
      <c r="O8" s="30"/>
    </row>
    <row r="9" s="2" customFormat="1" ht="19.1" customHeight="1" spans="1:15">
      <c r="A9" s="15"/>
      <c r="B9" s="15"/>
      <c r="C9" s="14" t="s">
        <v>18</v>
      </c>
      <c r="D9" s="14"/>
      <c r="E9" s="11"/>
      <c r="F9" s="11"/>
      <c r="G9" s="11"/>
      <c r="H9" s="11"/>
      <c r="I9" s="11"/>
      <c r="J9" s="5" t="s">
        <v>16</v>
      </c>
      <c r="K9" s="5"/>
      <c r="L9" s="29" t="str">
        <f>IFERROR(H10/F10,"")</f>
        <v/>
      </c>
      <c r="M9" s="29"/>
      <c r="N9" s="5" t="s">
        <v>16</v>
      </c>
      <c r="O9" s="30"/>
    </row>
    <row r="10" s="2" customFormat="1" ht="19.1" customHeight="1" spans="1:15">
      <c r="A10" s="5" t="s">
        <v>19</v>
      </c>
      <c r="B10" s="5" t="s">
        <v>20</v>
      </c>
      <c r="C10" s="5"/>
      <c r="D10" s="5"/>
      <c r="E10" s="5"/>
      <c r="F10" s="5"/>
      <c r="G10" s="5"/>
      <c r="H10" s="5" t="s">
        <v>21</v>
      </c>
      <c r="I10" s="5"/>
      <c r="J10" s="5"/>
      <c r="K10" s="5"/>
      <c r="L10" s="5"/>
      <c r="M10" s="5"/>
      <c r="N10" s="5"/>
      <c r="O10" s="28"/>
    </row>
    <row r="11" s="2" customFormat="1" ht="73.1" customHeight="1" spans="1:15">
      <c r="A11" s="5"/>
      <c r="B11" s="16" t="s">
        <v>138</v>
      </c>
      <c r="C11" s="16"/>
      <c r="D11" s="16"/>
      <c r="E11" s="16"/>
      <c r="F11" s="16"/>
      <c r="G11" s="16"/>
      <c r="H11" s="16" t="s">
        <v>139</v>
      </c>
      <c r="I11" s="16"/>
      <c r="J11" s="16"/>
      <c r="K11" s="16"/>
      <c r="L11" s="16"/>
      <c r="M11" s="16"/>
      <c r="N11" s="16"/>
      <c r="O11" s="31"/>
    </row>
    <row r="12" s="2" customFormat="1" ht="19.1" customHeight="1" spans="1:15">
      <c r="A12" s="5" t="s">
        <v>24</v>
      </c>
      <c r="B12" s="5" t="s">
        <v>25</v>
      </c>
      <c r="C12" s="5" t="s">
        <v>26</v>
      </c>
      <c r="D12" s="5" t="s">
        <v>27</v>
      </c>
      <c r="E12" s="5"/>
      <c r="F12" s="5"/>
      <c r="G12" s="5" t="s">
        <v>28</v>
      </c>
      <c r="H12" s="5" t="s">
        <v>29</v>
      </c>
      <c r="I12" s="5" t="s">
        <v>11</v>
      </c>
      <c r="J12" s="5"/>
      <c r="K12" s="5" t="s">
        <v>13</v>
      </c>
      <c r="L12" s="5"/>
      <c r="M12" s="5" t="s">
        <v>30</v>
      </c>
      <c r="N12" s="5"/>
      <c r="O12" s="28"/>
    </row>
    <row r="13" s="2" customFormat="1" ht="19.1" customHeight="1" spans="1:1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28"/>
    </row>
    <row r="14" s="2" customFormat="1" ht="26.05" customHeight="1" spans="1:15">
      <c r="A14" s="5"/>
      <c r="B14" s="5" t="s">
        <v>31</v>
      </c>
      <c r="C14" s="5" t="s">
        <v>32</v>
      </c>
      <c r="D14" s="17" t="s">
        <v>140</v>
      </c>
      <c r="E14" s="17"/>
      <c r="F14" s="17"/>
      <c r="G14" s="5" t="s">
        <v>141</v>
      </c>
      <c r="H14" s="5" t="s">
        <v>141</v>
      </c>
      <c r="I14" s="5">
        <v>10</v>
      </c>
      <c r="J14" s="5"/>
      <c r="K14" s="5">
        <v>10</v>
      </c>
      <c r="L14" s="5"/>
      <c r="M14" s="5"/>
      <c r="N14" s="5"/>
      <c r="O14" s="28"/>
    </row>
    <row r="15" s="2" customFormat="1" ht="19.1" customHeight="1" spans="1:15">
      <c r="A15" s="5"/>
      <c r="B15" s="5"/>
      <c r="C15" s="5" t="s">
        <v>35</v>
      </c>
      <c r="D15" s="17" t="s">
        <v>84</v>
      </c>
      <c r="E15" s="17"/>
      <c r="F15" s="17"/>
      <c r="G15" s="18">
        <v>1</v>
      </c>
      <c r="H15" s="18">
        <v>1</v>
      </c>
      <c r="I15" s="5">
        <v>10</v>
      </c>
      <c r="J15" s="5"/>
      <c r="K15" s="5">
        <v>10</v>
      </c>
      <c r="L15" s="5"/>
      <c r="M15" s="5"/>
      <c r="N15" s="5"/>
      <c r="O15" s="28"/>
    </row>
    <row r="16" s="2" customFormat="1" ht="19.1" customHeight="1" spans="1:15">
      <c r="A16" s="5"/>
      <c r="B16" s="5"/>
      <c r="C16" s="5" t="s">
        <v>39</v>
      </c>
      <c r="D16" s="17" t="s">
        <v>102</v>
      </c>
      <c r="E16" s="17"/>
      <c r="F16" s="17"/>
      <c r="G16" s="18">
        <v>1</v>
      </c>
      <c r="H16" s="18">
        <v>1</v>
      </c>
      <c r="I16" s="5">
        <v>10</v>
      </c>
      <c r="J16" s="5"/>
      <c r="K16" s="5">
        <v>10</v>
      </c>
      <c r="L16" s="5"/>
      <c r="M16" s="5"/>
      <c r="N16" s="5"/>
      <c r="O16" s="28"/>
    </row>
    <row r="17" s="2" customFormat="1" ht="19.1" customHeight="1" spans="1:15">
      <c r="A17" s="5"/>
      <c r="B17" s="5"/>
      <c r="C17" s="5" t="s">
        <v>42</v>
      </c>
      <c r="D17" s="17" t="s">
        <v>142</v>
      </c>
      <c r="E17" s="17"/>
      <c r="F17" s="17"/>
      <c r="G17" s="5" t="s">
        <v>143</v>
      </c>
      <c r="H17" s="5" t="s">
        <v>143</v>
      </c>
      <c r="I17" s="5">
        <v>10</v>
      </c>
      <c r="J17" s="5"/>
      <c r="K17" s="5">
        <v>10</v>
      </c>
      <c r="L17" s="5"/>
      <c r="M17" s="5"/>
      <c r="N17" s="5"/>
      <c r="O17" s="34"/>
    </row>
    <row r="18" s="2" customFormat="1" ht="19.1" customHeight="1" spans="1:15">
      <c r="A18" s="5"/>
      <c r="B18" s="5"/>
      <c r="C18" s="5"/>
      <c r="D18" s="17" t="s">
        <v>142</v>
      </c>
      <c r="E18" s="17"/>
      <c r="F18" s="17"/>
      <c r="G18" s="5" t="s">
        <v>144</v>
      </c>
      <c r="H18" s="5" t="s">
        <v>144</v>
      </c>
      <c r="I18" s="5">
        <v>10</v>
      </c>
      <c r="J18" s="5"/>
      <c r="K18" s="5">
        <v>10</v>
      </c>
      <c r="L18" s="5"/>
      <c r="M18" s="5"/>
      <c r="N18" s="5"/>
      <c r="O18" s="28"/>
    </row>
    <row r="19" s="2" customFormat="1" ht="19.1" customHeight="1" spans="1:15">
      <c r="A19" s="5"/>
      <c r="B19" s="19" t="s">
        <v>47</v>
      </c>
      <c r="C19" s="5" t="s">
        <v>48</v>
      </c>
      <c r="D19" s="21"/>
      <c r="E19" s="22"/>
      <c r="F19" s="23"/>
      <c r="G19" s="5"/>
      <c r="H19" s="5"/>
      <c r="I19" s="32"/>
      <c r="J19" s="33"/>
      <c r="K19" s="32"/>
      <c r="L19" s="33"/>
      <c r="M19" s="32"/>
      <c r="N19" s="33"/>
      <c r="O19" s="28"/>
    </row>
    <row r="20" s="2" customFormat="1" ht="29.05" customHeight="1" spans="1:15">
      <c r="A20" s="5"/>
      <c r="B20" s="24"/>
      <c r="C20" s="5" t="s">
        <v>49</v>
      </c>
      <c r="D20" s="17" t="s">
        <v>145</v>
      </c>
      <c r="E20" s="17"/>
      <c r="F20" s="17"/>
      <c r="G20" s="5" t="s">
        <v>117</v>
      </c>
      <c r="H20" s="25">
        <v>0.95</v>
      </c>
      <c r="I20" s="5">
        <v>15</v>
      </c>
      <c r="J20" s="5"/>
      <c r="K20" s="5">
        <v>14.25</v>
      </c>
      <c r="L20" s="5"/>
      <c r="M20" s="5"/>
      <c r="N20" s="5"/>
      <c r="O20" s="31"/>
    </row>
    <row r="21" s="2" customFormat="1" ht="19.1" customHeight="1" spans="1:15">
      <c r="A21" s="5"/>
      <c r="B21" s="24"/>
      <c r="C21" s="5" t="s">
        <v>54</v>
      </c>
      <c r="D21" s="21"/>
      <c r="E21" s="22"/>
      <c r="F21" s="23"/>
      <c r="G21" s="5"/>
      <c r="H21" s="5"/>
      <c r="I21" s="32"/>
      <c r="J21" s="33"/>
      <c r="K21" s="32"/>
      <c r="L21" s="33"/>
      <c r="M21" s="32"/>
      <c r="N21" s="33"/>
      <c r="O21" s="31"/>
    </row>
    <row r="22" s="2" customFormat="1" ht="46" customHeight="1" spans="1:15">
      <c r="A22" s="5"/>
      <c r="B22" s="20"/>
      <c r="C22" s="5" t="s">
        <v>55</v>
      </c>
      <c r="D22" s="17" t="s">
        <v>146</v>
      </c>
      <c r="E22" s="17"/>
      <c r="F22" s="17"/>
      <c r="G22" s="5" t="s">
        <v>117</v>
      </c>
      <c r="H22" s="25">
        <v>1</v>
      </c>
      <c r="I22" s="5">
        <v>15</v>
      </c>
      <c r="J22" s="5"/>
      <c r="K22" s="5">
        <v>15</v>
      </c>
      <c r="L22" s="5"/>
      <c r="M22" s="5"/>
      <c r="N22" s="5"/>
      <c r="O22" s="28"/>
    </row>
    <row r="23" s="2" customFormat="1" ht="19.1" customHeight="1" spans="1:15">
      <c r="A23" s="5"/>
      <c r="B23" s="5" t="s">
        <v>60</v>
      </c>
      <c r="C23" s="5" t="s">
        <v>61</v>
      </c>
      <c r="D23" s="17" t="s">
        <v>147</v>
      </c>
      <c r="E23" s="17"/>
      <c r="F23" s="17"/>
      <c r="G23" s="18">
        <v>0.95</v>
      </c>
      <c r="H23" s="18">
        <v>0.96</v>
      </c>
      <c r="I23" s="5">
        <v>10</v>
      </c>
      <c r="J23" s="5"/>
      <c r="K23" s="5">
        <v>10</v>
      </c>
      <c r="L23" s="5"/>
      <c r="M23" s="5"/>
      <c r="N23" s="5"/>
      <c r="O23" s="28"/>
    </row>
    <row r="24" s="2" customFormat="1" ht="19.1" customHeight="1" spans="1:15">
      <c r="A24" s="26" t="s">
        <v>64</v>
      </c>
      <c r="B24" s="26"/>
      <c r="C24" s="26"/>
      <c r="D24" s="26"/>
      <c r="E24" s="26"/>
      <c r="F24" s="26"/>
      <c r="G24" s="26"/>
      <c r="H24" s="26"/>
      <c r="I24" s="26">
        <v>100</v>
      </c>
      <c r="J24" s="26"/>
      <c r="K24" s="5">
        <f>SUM(K14:K23)+N6</f>
        <v>99.25</v>
      </c>
      <c r="L24" s="5"/>
      <c r="M24" s="15"/>
      <c r="N24" s="15"/>
      <c r="O24" s="28"/>
    </row>
    <row r="25" s="1" customFormat="1" spans="15:15">
      <c r="O25" s="35"/>
    </row>
    <row r="26" s="1" customFormat="1" spans="15:15">
      <c r="O26" s="35"/>
    </row>
  </sheetData>
  <mergeCells count="97">
    <mergeCell ref="A1:N1"/>
    <mergeCell ref="A2:N2"/>
    <mergeCell ref="A3:B3"/>
    <mergeCell ref="C3:N3"/>
    <mergeCell ref="A4:B4"/>
    <mergeCell ref="C4:G4"/>
    <mergeCell ref="H4:I4"/>
    <mergeCell ref="J4:N4"/>
    <mergeCell ref="C5:D5"/>
    <mergeCell ref="F5:G5"/>
    <mergeCell ref="H5:I5"/>
    <mergeCell ref="J5:K5"/>
    <mergeCell ref="L5:M5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A9:B9"/>
    <mergeCell ref="C9:D9"/>
    <mergeCell ref="F9:G9"/>
    <mergeCell ref="H9:I9"/>
    <mergeCell ref="J9:K9"/>
    <mergeCell ref="L9:M9"/>
    <mergeCell ref="B10:G10"/>
    <mergeCell ref="H10:N10"/>
    <mergeCell ref="B11:G11"/>
    <mergeCell ref="H11:N11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A24:H24"/>
    <mergeCell ref="I24:J24"/>
    <mergeCell ref="K24:L24"/>
    <mergeCell ref="M24:N24"/>
    <mergeCell ref="A10:A11"/>
    <mergeCell ref="A12:A23"/>
    <mergeCell ref="B12:B13"/>
    <mergeCell ref="B14:B18"/>
    <mergeCell ref="B19:B22"/>
    <mergeCell ref="C12:C13"/>
    <mergeCell ref="C17:C18"/>
    <mergeCell ref="G12:G13"/>
    <mergeCell ref="H12:H13"/>
    <mergeCell ref="O6:O9"/>
    <mergeCell ref="A5:B8"/>
    <mergeCell ref="D12:F13"/>
    <mergeCell ref="I12:J13"/>
    <mergeCell ref="K12:L13"/>
    <mergeCell ref="M12:N13"/>
  </mergeCells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6"/>
  <sheetViews>
    <sheetView workbookViewId="0">
      <selection activeCell="I16" sqref="I16:J16"/>
    </sheetView>
  </sheetViews>
  <sheetFormatPr defaultColWidth="9" defaultRowHeight="13.5"/>
  <cols>
    <col min="1" max="2" width="8" style="1" customWidth="1"/>
    <col min="3" max="3" width="14.7833333333333" style="1" customWidth="1"/>
    <col min="4" max="4" width="10.1083333333333" style="1" customWidth="1"/>
    <col min="5" max="5" width="11" style="1" customWidth="1"/>
    <col min="6" max="6" width="2.78333333333333" style="1" customWidth="1"/>
    <col min="7" max="7" width="21.1083333333333" style="1" customWidth="1"/>
    <col min="8" max="8" width="15.6583333333333" style="1" customWidth="1"/>
    <col min="9" max="9" width="3.65833333333333" style="1" customWidth="1"/>
    <col min="10" max="10" width="5.89166666666667" style="1" customWidth="1"/>
    <col min="11" max="11" width="3.89166666666667" style="1" customWidth="1"/>
    <col min="12" max="13" width="4.33333333333333" style="1" customWidth="1"/>
    <col min="14" max="14" width="8.65833333333333" style="1" customWidth="1"/>
    <col min="15" max="15" width="48.3333333333333" style="1" customWidth="1"/>
    <col min="16" max="16384" width="9" style="1"/>
  </cols>
  <sheetData>
    <row r="1" s="1" customFormat="1" ht="20.45" customHeight="1" spans="1:1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="1" customFormat="1" ht="15.9" customHeight="1" spans="1:1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27"/>
    </row>
    <row r="3" s="2" customFormat="1" ht="18" customHeight="1" spans="1:15">
      <c r="A3" s="5" t="s">
        <v>2</v>
      </c>
      <c r="B3" s="5"/>
      <c r="C3" s="5" t="s">
        <v>148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28"/>
    </row>
    <row r="4" s="2" customFormat="1" ht="18" customHeight="1" spans="1:15">
      <c r="A4" s="5" t="s">
        <v>4</v>
      </c>
      <c r="B4" s="5"/>
      <c r="C4" s="5" t="s">
        <v>5</v>
      </c>
      <c r="D4" s="5"/>
      <c r="E4" s="5"/>
      <c r="F4" s="5"/>
      <c r="G4" s="5"/>
      <c r="H4" s="5" t="s">
        <v>6</v>
      </c>
      <c r="I4" s="5"/>
      <c r="J4" s="5" t="s">
        <v>5</v>
      </c>
      <c r="K4" s="5"/>
      <c r="L4" s="5"/>
      <c r="M4" s="5"/>
      <c r="N4" s="5"/>
      <c r="O4" s="28"/>
    </row>
    <row r="5" s="2" customFormat="1" ht="18" customHeight="1" spans="1:15">
      <c r="A5" s="6" t="s">
        <v>7</v>
      </c>
      <c r="B5" s="7"/>
      <c r="C5" s="5"/>
      <c r="D5" s="5"/>
      <c r="E5" s="5" t="s">
        <v>8</v>
      </c>
      <c r="F5" s="5" t="s">
        <v>9</v>
      </c>
      <c r="G5" s="5"/>
      <c r="H5" s="5" t="s">
        <v>10</v>
      </c>
      <c r="I5" s="5"/>
      <c r="J5" s="5" t="s">
        <v>11</v>
      </c>
      <c r="K5" s="5"/>
      <c r="L5" s="5" t="s">
        <v>12</v>
      </c>
      <c r="M5" s="5"/>
      <c r="N5" s="5" t="s">
        <v>13</v>
      </c>
      <c r="O5" s="28"/>
    </row>
    <row r="6" s="2" customFormat="1" ht="18" customHeight="1" spans="1:15">
      <c r="A6" s="8"/>
      <c r="B6" s="9"/>
      <c r="C6" s="10" t="s">
        <v>14</v>
      </c>
      <c r="D6" s="10"/>
      <c r="E6" s="11">
        <v>15.2</v>
      </c>
      <c r="F6" s="11">
        <v>15.2</v>
      </c>
      <c r="G6" s="11"/>
      <c r="H6" s="11">
        <v>15.2</v>
      </c>
      <c r="I6" s="11"/>
      <c r="J6" s="5">
        <v>10</v>
      </c>
      <c r="K6" s="5"/>
      <c r="L6" s="29">
        <f t="shared" ref="L6:L9" si="0">IFERROR(H6/F6,"")</f>
        <v>1</v>
      </c>
      <c r="M6" s="29"/>
      <c r="N6" s="5">
        <f>IFERROR(L6*J6,"")</f>
        <v>10</v>
      </c>
      <c r="O6" s="30"/>
    </row>
    <row r="7" s="2" customFormat="1" ht="18" customHeight="1" spans="1:15">
      <c r="A7" s="8"/>
      <c r="B7" s="9"/>
      <c r="C7" s="5" t="s">
        <v>15</v>
      </c>
      <c r="D7" s="5"/>
      <c r="E7" s="11">
        <v>15.2</v>
      </c>
      <c r="F7" s="11">
        <v>15.2</v>
      </c>
      <c r="G7" s="11"/>
      <c r="H7" s="11">
        <v>15.2</v>
      </c>
      <c r="I7" s="11"/>
      <c r="J7" s="5" t="s">
        <v>16</v>
      </c>
      <c r="K7" s="5"/>
      <c r="L7" s="29">
        <f t="shared" si="0"/>
        <v>1</v>
      </c>
      <c r="M7" s="29"/>
      <c r="N7" s="5" t="s">
        <v>16</v>
      </c>
      <c r="O7" s="30"/>
    </row>
    <row r="8" s="2" customFormat="1" ht="18" customHeight="1" spans="1:15">
      <c r="A8" s="12"/>
      <c r="B8" s="13"/>
      <c r="C8" s="14" t="s">
        <v>17</v>
      </c>
      <c r="D8" s="14"/>
      <c r="E8" s="11"/>
      <c r="F8" s="11"/>
      <c r="G8" s="11"/>
      <c r="H8" s="11"/>
      <c r="I8" s="11"/>
      <c r="J8" s="5" t="s">
        <v>16</v>
      </c>
      <c r="K8" s="5"/>
      <c r="L8" s="29" t="str">
        <f t="shared" si="0"/>
        <v/>
      </c>
      <c r="M8" s="29"/>
      <c r="N8" s="5" t="s">
        <v>16</v>
      </c>
      <c r="O8" s="30"/>
    </row>
    <row r="9" s="2" customFormat="1" ht="18" customHeight="1" spans="1:15">
      <c r="A9" s="15"/>
      <c r="B9" s="15"/>
      <c r="C9" s="14" t="s">
        <v>18</v>
      </c>
      <c r="D9" s="14"/>
      <c r="E9" s="11"/>
      <c r="F9" s="11"/>
      <c r="G9" s="11"/>
      <c r="H9" s="11"/>
      <c r="I9" s="11"/>
      <c r="J9" s="5" t="s">
        <v>16</v>
      </c>
      <c r="K9" s="5"/>
      <c r="L9" s="29" t="str">
        <f t="shared" si="0"/>
        <v/>
      </c>
      <c r="M9" s="29"/>
      <c r="N9" s="5" t="s">
        <v>16</v>
      </c>
      <c r="O9" s="30"/>
    </row>
    <row r="10" s="2" customFormat="1" ht="18" customHeight="1" spans="1:15">
      <c r="A10" s="5" t="s">
        <v>19</v>
      </c>
      <c r="B10" s="5" t="s">
        <v>20</v>
      </c>
      <c r="C10" s="5"/>
      <c r="D10" s="5"/>
      <c r="E10" s="5"/>
      <c r="F10" s="5"/>
      <c r="G10" s="5"/>
      <c r="H10" s="5" t="s">
        <v>21</v>
      </c>
      <c r="I10" s="5"/>
      <c r="J10" s="5"/>
      <c r="K10" s="5"/>
      <c r="L10" s="5"/>
      <c r="M10" s="5"/>
      <c r="N10" s="5"/>
      <c r="O10" s="28"/>
    </row>
    <row r="11" s="2" customFormat="1" ht="49.05" customHeight="1" spans="1:15">
      <c r="A11" s="5"/>
      <c r="B11" s="16" t="s">
        <v>149</v>
      </c>
      <c r="C11" s="16"/>
      <c r="D11" s="16"/>
      <c r="E11" s="16"/>
      <c r="F11" s="16"/>
      <c r="G11" s="16"/>
      <c r="H11" s="16" t="s">
        <v>150</v>
      </c>
      <c r="I11" s="16"/>
      <c r="J11" s="16"/>
      <c r="K11" s="16"/>
      <c r="L11" s="16"/>
      <c r="M11" s="16"/>
      <c r="N11" s="16"/>
      <c r="O11" s="31"/>
    </row>
    <row r="12" s="2" customFormat="1" ht="18" customHeight="1" spans="1:15">
      <c r="A12" s="5" t="s">
        <v>24</v>
      </c>
      <c r="B12" s="5" t="s">
        <v>25</v>
      </c>
      <c r="C12" s="5" t="s">
        <v>26</v>
      </c>
      <c r="D12" s="5" t="s">
        <v>27</v>
      </c>
      <c r="E12" s="5"/>
      <c r="F12" s="5"/>
      <c r="G12" s="5" t="s">
        <v>28</v>
      </c>
      <c r="H12" s="5" t="s">
        <v>29</v>
      </c>
      <c r="I12" s="5" t="s">
        <v>11</v>
      </c>
      <c r="J12" s="5"/>
      <c r="K12" s="5" t="s">
        <v>13</v>
      </c>
      <c r="L12" s="5"/>
      <c r="M12" s="5" t="s">
        <v>30</v>
      </c>
      <c r="N12" s="5"/>
      <c r="O12" s="28"/>
    </row>
    <row r="13" s="2" customFormat="1" ht="18" customHeight="1" spans="1:1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28"/>
    </row>
    <row r="14" s="2" customFormat="1" ht="26.8" customHeight="1" spans="1:15">
      <c r="A14" s="5"/>
      <c r="B14" s="5" t="s">
        <v>31</v>
      </c>
      <c r="C14" s="5" t="s">
        <v>32</v>
      </c>
      <c r="D14" s="17" t="s">
        <v>151</v>
      </c>
      <c r="E14" s="17"/>
      <c r="F14" s="17"/>
      <c r="G14" s="5" t="s">
        <v>152</v>
      </c>
      <c r="H14" s="5" t="s">
        <v>152</v>
      </c>
      <c r="I14" s="5">
        <v>10</v>
      </c>
      <c r="J14" s="5"/>
      <c r="K14" s="5">
        <v>10</v>
      </c>
      <c r="L14" s="5"/>
      <c r="M14" s="5"/>
      <c r="N14" s="5"/>
      <c r="O14" s="28"/>
    </row>
    <row r="15" s="2" customFormat="1" ht="26.8" customHeight="1" spans="1:15">
      <c r="A15" s="5"/>
      <c r="B15" s="5"/>
      <c r="C15" s="5" t="s">
        <v>35</v>
      </c>
      <c r="D15" s="17" t="s">
        <v>84</v>
      </c>
      <c r="E15" s="17"/>
      <c r="F15" s="17"/>
      <c r="G15" s="18">
        <v>1</v>
      </c>
      <c r="H15" s="18">
        <v>1</v>
      </c>
      <c r="I15" s="5">
        <v>10</v>
      </c>
      <c r="J15" s="5"/>
      <c r="K15" s="5">
        <v>10</v>
      </c>
      <c r="L15" s="5"/>
      <c r="M15" s="5"/>
      <c r="N15" s="5"/>
      <c r="O15" s="28"/>
    </row>
    <row r="16" s="2" customFormat="1" ht="26.8" customHeight="1" spans="1:15">
      <c r="A16" s="5"/>
      <c r="B16" s="5"/>
      <c r="C16" s="5" t="s">
        <v>39</v>
      </c>
      <c r="D16" s="17" t="s">
        <v>102</v>
      </c>
      <c r="E16" s="17"/>
      <c r="F16" s="17"/>
      <c r="G16" s="18">
        <v>1</v>
      </c>
      <c r="H16" s="18">
        <v>1</v>
      </c>
      <c r="I16" s="5">
        <v>10</v>
      </c>
      <c r="J16" s="5"/>
      <c r="K16" s="5">
        <v>10</v>
      </c>
      <c r="L16" s="5"/>
      <c r="M16" s="5"/>
      <c r="N16" s="5"/>
      <c r="O16" s="28"/>
    </row>
    <row r="17" s="2" customFormat="1" ht="26.8" customHeight="1" spans="1:15">
      <c r="A17" s="5"/>
      <c r="B17" s="5"/>
      <c r="C17" s="19" t="s">
        <v>42</v>
      </c>
      <c r="D17" s="17" t="s">
        <v>153</v>
      </c>
      <c r="E17" s="17"/>
      <c r="F17" s="17"/>
      <c r="G17" s="5" t="s">
        <v>154</v>
      </c>
      <c r="H17" s="5" t="s">
        <v>154</v>
      </c>
      <c r="I17" s="5">
        <v>10</v>
      </c>
      <c r="J17" s="5"/>
      <c r="K17" s="5">
        <v>10</v>
      </c>
      <c r="L17" s="5"/>
      <c r="M17" s="32"/>
      <c r="N17" s="33"/>
      <c r="O17" s="28"/>
    </row>
    <row r="18" s="2" customFormat="1" ht="26.8" customHeight="1" spans="1:15">
      <c r="A18" s="5"/>
      <c r="B18" s="5"/>
      <c r="C18" s="20"/>
      <c r="D18" s="17" t="s">
        <v>155</v>
      </c>
      <c r="E18" s="17"/>
      <c r="F18" s="17"/>
      <c r="G18" s="5" t="s">
        <v>154</v>
      </c>
      <c r="H18" s="5" t="s">
        <v>154</v>
      </c>
      <c r="I18" s="5">
        <v>10</v>
      </c>
      <c r="J18" s="5"/>
      <c r="K18" s="5">
        <v>10</v>
      </c>
      <c r="L18" s="5"/>
      <c r="M18" s="5"/>
      <c r="N18" s="5"/>
      <c r="O18" s="34"/>
    </row>
    <row r="19" s="2" customFormat="1" ht="26.8" customHeight="1" spans="1:15">
      <c r="A19" s="5"/>
      <c r="B19" s="19" t="s">
        <v>47</v>
      </c>
      <c r="C19" s="20" t="s">
        <v>48</v>
      </c>
      <c r="D19" s="21"/>
      <c r="E19" s="22"/>
      <c r="F19" s="23"/>
      <c r="G19" s="5"/>
      <c r="H19" s="5"/>
      <c r="I19" s="32"/>
      <c r="J19" s="33"/>
      <c r="K19" s="32"/>
      <c r="L19" s="33"/>
      <c r="M19" s="32"/>
      <c r="N19" s="33"/>
      <c r="O19" s="34"/>
    </row>
    <row r="20" s="2" customFormat="1" ht="26.8" customHeight="1" spans="1:15">
      <c r="A20" s="5"/>
      <c r="B20" s="24"/>
      <c r="C20" s="5" t="s">
        <v>49</v>
      </c>
      <c r="D20" s="17" t="s">
        <v>156</v>
      </c>
      <c r="E20" s="17"/>
      <c r="F20" s="17"/>
      <c r="G20" s="5" t="s">
        <v>157</v>
      </c>
      <c r="H20" s="25">
        <v>0.9</v>
      </c>
      <c r="I20" s="5">
        <v>15</v>
      </c>
      <c r="J20" s="5"/>
      <c r="K20" s="5">
        <v>13.5</v>
      </c>
      <c r="L20" s="5"/>
      <c r="M20" s="5"/>
      <c r="N20" s="5"/>
      <c r="O20" s="28"/>
    </row>
    <row r="21" s="2" customFormat="1" ht="26.8" customHeight="1" spans="1:15">
      <c r="A21" s="5"/>
      <c r="B21" s="24"/>
      <c r="C21" s="5" t="s">
        <v>54</v>
      </c>
      <c r="D21" s="21"/>
      <c r="E21" s="22"/>
      <c r="F21" s="23"/>
      <c r="G21" s="5"/>
      <c r="H21" s="25"/>
      <c r="I21" s="32"/>
      <c r="J21" s="33"/>
      <c r="K21" s="32"/>
      <c r="L21" s="33"/>
      <c r="M21" s="32"/>
      <c r="N21" s="33"/>
      <c r="O21" s="28"/>
    </row>
    <row r="22" s="2" customFormat="1" ht="26.8" customHeight="1" spans="1:15">
      <c r="A22" s="5"/>
      <c r="B22" s="20"/>
      <c r="C22" s="5" t="s">
        <v>55</v>
      </c>
      <c r="D22" s="17" t="s">
        <v>158</v>
      </c>
      <c r="E22" s="17"/>
      <c r="F22" s="17"/>
      <c r="G22" s="5" t="s">
        <v>158</v>
      </c>
      <c r="H22" s="25">
        <v>1</v>
      </c>
      <c r="I22" s="5">
        <v>15</v>
      </c>
      <c r="J22" s="5"/>
      <c r="K22" s="5">
        <v>15</v>
      </c>
      <c r="L22" s="5"/>
      <c r="M22" s="5"/>
      <c r="N22" s="5"/>
      <c r="O22" s="28"/>
    </row>
    <row r="23" s="2" customFormat="1" ht="26.8" customHeight="1" spans="1:15">
      <c r="A23" s="5"/>
      <c r="B23" s="5" t="s">
        <v>60</v>
      </c>
      <c r="C23" s="5" t="s">
        <v>61</v>
      </c>
      <c r="D23" s="17" t="s">
        <v>159</v>
      </c>
      <c r="E23" s="17"/>
      <c r="F23" s="17"/>
      <c r="G23" s="18" t="s">
        <v>79</v>
      </c>
      <c r="H23" s="18">
        <v>0.96</v>
      </c>
      <c r="I23" s="5">
        <v>10</v>
      </c>
      <c r="J23" s="5"/>
      <c r="K23" s="5">
        <v>10</v>
      </c>
      <c r="L23" s="5"/>
      <c r="M23" s="5"/>
      <c r="N23" s="5"/>
      <c r="O23" s="28"/>
    </row>
    <row r="24" s="2" customFormat="1" ht="18" customHeight="1" spans="1:15">
      <c r="A24" s="26" t="s">
        <v>64</v>
      </c>
      <c r="B24" s="26"/>
      <c r="C24" s="26"/>
      <c r="D24" s="26"/>
      <c r="E24" s="26"/>
      <c r="F24" s="26"/>
      <c r="G24" s="26"/>
      <c r="H24" s="26"/>
      <c r="I24" s="26">
        <v>100</v>
      </c>
      <c r="J24" s="26"/>
      <c r="K24" s="5">
        <v>98.5</v>
      </c>
      <c r="L24" s="5"/>
      <c r="M24" s="15"/>
      <c r="N24" s="15"/>
      <c r="O24" s="28"/>
    </row>
    <row r="25" s="1" customFormat="1" spans="15:15">
      <c r="O25" s="35"/>
    </row>
    <row r="26" s="1" customFormat="1" spans="15:15">
      <c r="O26" s="35"/>
    </row>
  </sheetData>
  <mergeCells count="97">
    <mergeCell ref="A1:N1"/>
    <mergeCell ref="A2:N2"/>
    <mergeCell ref="A3:B3"/>
    <mergeCell ref="C3:N3"/>
    <mergeCell ref="A4:B4"/>
    <mergeCell ref="C4:G4"/>
    <mergeCell ref="H4:I4"/>
    <mergeCell ref="J4:N4"/>
    <mergeCell ref="C5:D5"/>
    <mergeCell ref="F5:G5"/>
    <mergeCell ref="H5:I5"/>
    <mergeCell ref="J5:K5"/>
    <mergeCell ref="L5:M5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A9:B9"/>
    <mergeCell ref="C9:D9"/>
    <mergeCell ref="F9:G9"/>
    <mergeCell ref="H9:I9"/>
    <mergeCell ref="J9:K9"/>
    <mergeCell ref="L9:M9"/>
    <mergeCell ref="B10:G10"/>
    <mergeCell ref="H10:N10"/>
    <mergeCell ref="B11:G11"/>
    <mergeCell ref="H11:N11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A24:H24"/>
    <mergeCell ref="I24:J24"/>
    <mergeCell ref="K24:L24"/>
    <mergeCell ref="M24:N24"/>
    <mergeCell ref="A10:A11"/>
    <mergeCell ref="A12:A23"/>
    <mergeCell ref="B12:B13"/>
    <mergeCell ref="B14:B18"/>
    <mergeCell ref="B19:B22"/>
    <mergeCell ref="C12:C13"/>
    <mergeCell ref="C17:C18"/>
    <mergeCell ref="G12:G13"/>
    <mergeCell ref="H12:H13"/>
    <mergeCell ref="O6:O9"/>
    <mergeCell ref="A5:B8"/>
    <mergeCell ref="D12:F13"/>
    <mergeCell ref="I12:J13"/>
    <mergeCell ref="K12:L13"/>
    <mergeCell ref="M12:N1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移动链路费</vt:lpstr>
      <vt:lpstr>人士保险费</vt:lpstr>
      <vt:lpstr>电费</vt:lpstr>
      <vt:lpstr>第一书记工作经费</vt:lpstr>
      <vt:lpstr>人证一体机经费</vt:lpstr>
      <vt:lpstr>工作经费</vt:lpstr>
      <vt:lpstr>干部生活补助费</vt:lpstr>
      <vt:lpstr>人士生活补助费</vt:lpstr>
      <vt:lpstr>绩效奖金经费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2020-03-27T09:57:00Z</dcterms:created>
  <dcterms:modified xsi:type="dcterms:W3CDTF">2023-05-16T10:14:01Z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2052-11.8.2.11500</vt:lpwstr>
  </property>
  <property fmtid="{D5CDD505-2E9C-101B-9397-08002B2CF9AE}" pid="3" name="ICV">
    <vt:lpwstr>19953CD74885437B821316E4FF06D745</vt:lpwstr>
  </property>
</Properties>
</file>