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390" firstSheet="1" activeTab="3"/>
  </bookViews>
  <sheets>
    <sheet name="2020年村级防疫员劳务报酬补助" sheetId="1" r:id="rId1"/>
    <sheet name="车辆运行维护费" sheetId="2" r:id="rId2"/>
    <sheet name="动物疫病防控应急物资经费" sheetId="3" r:id="rId3"/>
    <sheet name="防治新型冠状病毒疫情地方配套资金" sheetId="4" r:id="rId4"/>
    <sheet name="防治新型冠状病毒疫情物资采购经费" sheetId="5" r:id="rId5"/>
    <sheet name="人畜共患布氏杆菌病，结核病，口蹄疫防控，检测，扑杀经费、非洲猪" sheetId="6" r:id="rId6"/>
  </sheets>
  <externalReferences>
    <externalReference r:id="rId7"/>
  </externalReferences>
  <calcPr calcId="144525"/>
</workbook>
</file>

<file path=xl/sharedStrings.xml><?xml version="1.0" encoding="utf-8"?>
<sst xmlns="http://schemas.openxmlformats.org/spreadsheetml/2006/main" count="443" uniqueCount="137">
  <si>
    <t>项目支出绩效自评表</t>
  </si>
  <si>
    <t>（2020年度）</t>
  </si>
  <si>
    <t>项目名称</t>
  </si>
  <si>
    <t>2020年村级防疫员劳务报酬补助</t>
  </si>
  <si>
    <t>主管部门</t>
  </si>
  <si>
    <t>阿图什市畜牧局</t>
  </si>
  <si>
    <t>实施单位</t>
  </si>
  <si>
    <t>项目资金（万元）</t>
  </si>
  <si>
    <t>年初预算数</t>
  </si>
  <si>
    <t>全年预算数</t>
  </si>
  <si>
    <t>全年执行数</t>
  </si>
  <si>
    <t>分值</t>
  </si>
  <si>
    <t>执行率</t>
  </si>
  <si>
    <t>得分</t>
  </si>
  <si>
    <t>年度资金总额</t>
  </si>
  <si>
    <t>其中：当年财政拨款</t>
  </si>
  <si>
    <t>—</t>
  </si>
  <si>
    <t>上年结转资金</t>
  </si>
  <si>
    <t>其他资金</t>
  </si>
  <si>
    <t>年度总体目标</t>
  </si>
  <si>
    <t>预期目标</t>
  </si>
  <si>
    <t>实际完成情况</t>
  </si>
  <si>
    <t>1.经过实施聘用制村级动物防疫员劳务报酬补助项目给村级防疫员提供有劳所得、有病就医的生活环境，经过聘用村级防疫员填补国家公职防疫人员短缺的短板，为动物疫病防控工作的有序开展提供了政策保障。 2.实际完成了缴纳55名村级防疫员的养老统筹、发放人员工资等目标。</t>
  </si>
  <si>
    <t>本年度为55名村级防疫人员发放工资，一共形成支出17.6万元，为村级防疫员提供了有劳所得、有病就医的生活环境，聘用村级防疫员填补了国家公职防疫人员短缺的短板，为动物疫病防控工作的有序开展提供了政策保障。</t>
  </si>
  <si>
    <t>绩效指标</t>
  </si>
  <si>
    <t>一级指标</t>
  </si>
  <si>
    <t>二级指标</t>
  </si>
  <si>
    <t>三级指标</t>
  </si>
  <si>
    <t>年度指标值</t>
  </si>
  <si>
    <t>实际完成值</t>
  </si>
  <si>
    <t>偏差原因分析及改进措施</t>
  </si>
  <si>
    <t>产出指标</t>
  </si>
  <si>
    <t>数量指标</t>
  </si>
  <si>
    <t>提供就业岗位</t>
  </si>
  <si>
    <t>55人</t>
  </si>
  <si>
    <t>村级防疫人员数量</t>
  </si>
  <si>
    <t>质量指标</t>
  </si>
  <si>
    <t>工作质量达标率</t>
  </si>
  <si>
    <t>资金使用合规率</t>
  </si>
  <si>
    <t>时效指标</t>
  </si>
  <si>
    <t>项目开始时间</t>
  </si>
  <si>
    <t>项目结束时间</t>
  </si>
  <si>
    <t>成本指标</t>
  </si>
  <si>
    <t>预算控制数</t>
  </si>
  <si>
    <t>=17.7万元</t>
  </si>
  <si>
    <t>17.6万元</t>
  </si>
  <si>
    <t>效益指标</t>
  </si>
  <si>
    <t>经济效益指标</t>
  </si>
  <si>
    <t>社会效益指标</t>
  </si>
  <si>
    <t>生态效益指标</t>
  </si>
  <si>
    <t>通过有效控制疫情发生减小因发生疫情引起动物死亡污染环境</t>
  </si>
  <si>
    <t>可持续影响指标</t>
  </si>
  <si>
    <t>项目持续期限</t>
  </si>
  <si>
    <t>1年</t>
  </si>
  <si>
    <t>满意度指标</t>
  </si>
  <si>
    <t>服务对象满意度指标</t>
  </si>
  <si>
    <t>村级防疫员满意度　</t>
  </si>
  <si>
    <t>≥90%</t>
  </si>
  <si>
    <t>总分</t>
  </si>
  <si>
    <t>车辆运行维护费</t>
  </si>
  <si>
    <t>阿图什市畜牧兽医局</t>
  </si>
  <si>
    <t>为了本部门各项业务工作的顺利开展，保障本部门车辆的良好技术状态，确保安全，2020年度车辆运行费涉及车辆1辆，资金使用规范率达到100%，工作人员满意度达到100%</t>
  </si>
  <si>
    <t>截止到2020年12月31日完毕，资金已支付1.2万元，项目顺利完成。</t>
  </si>
  <si>
    <t>车辆运行数</t>
  </si>
  <si>
    <t>1辆</t>
  </si>
  <si>
    <t>车辆正常运行率</t>
  </si>
  <si>
    <t>公务用车运行成本　</t>
  </si>
  <si>
    <t>2.40万元/辆</t>
  </si>
  <si>
    <t>保障单位车辆正常使用，各项业务工作的顺利开展</t>
  </si>
  <si>
    <t>效果较为明显</t>
  </si>
  <si>
    <t>项目单位组织架构完整，人员定编健全</t>
  </si>
  <si>
    <t>保障项目实施的可持续性</t>
  </si>
  <si>
    <t>项目可持续时限</t>
  </si>
  <si>
    <t>相关工作人员满意度</t>
  </si>
  <si>
    <t>≥90%　</t>
  </si>
  <si>
    <t>动物疫病防控应急物资经费</t>
  </si>
  <si>
    <t>通过开展动物疫病防控工作提高牲畜繁殖率和成活率，引导周边农牧民持续从事养殖业，2020年度计划采购消毒药1吨，喷雾器40个，注射器20000支，防疫箱75个，防护服200套，地赛米松120盒。</t>
  </si>
  <si>
    <t>已完成通过开展动物疫病防控工作提高牲畜繁殖率和成活率，引导周边农牧民持续从事养殖业，采购消毒药1吨，喷雾器10个，注射器15000支，防疫箱75个，防护服200套，地赛米松120盒。</t>
  </si>
  <si>
    <t>采购消毒药数量</t>
  </si>
  <si>
    <t>1吨</t>
  </si>
  <si>
    <t>采购喷雾器数量</t>
  </si>
  <si>
    <t>40个</t>
  </si>
  <si>
    <t>10个</t>
  </si>
  <si>
    <t>采购注射器数量</t>
  </si>
  <si>
    <t>20000支</t>
  </si>
  <si>
    <t>15000支</t>
  </si>
  <si>
    <t>采购防疫箱数量</t>
  </si>
  <si>
    <t>75个</t>
  </si>
  <si>
    <t>采购防护服数量</t>
  </si>
  <si>
    <t>200套</t>
  </si>
  <si>
    <t>采购地塞米松数量</t>
  </si>
  <si>
    <t>120盒</t>
  </si>
  <si>
    <t>应急物资质量合格率</t>
  </si>
  <si>
    <t>5.00万元</t>
  </si>
  <si>
    <t>4.1万元</t>
  </si>
  <si>
    <t>保障动物防疫工作有序进行</t>
  </si>
  <si>
    <t>得到保障</t>
  </si>
  <si>
    <t>提高牲畜繁殖率和成活率</t>
  </si>
  <si>
    <t>有所提高</t>
  </si>
  <si>
    <t>长期</t>
  </si>
  <si>
    <t>工作人员满意度</t>
  </si>
  <si>
    <t>≥95%</t>
  </si>
  <si>
    <t>防治新型冠状病毒疫情地方配套资金</t>
  </si>
  <si>
    <t>按照“宁可备而不用，不可用而无备”的要求，积极做好生活物资储备，特别是要提前做好米面油，肉类，蔬菜等重要生活必需品物资储备，坚决确保疫情防控期间全市人民群众基本生产生活物资供应有保障</t>
  </si>
  <si>
    <t>截止到2020年12月31日已实施完毕，资金已支付200万元，项目顺利完成。</t>
  </si>
  <si>
    <t>对疫情防控期间生产生活物资供应保障</t>
  </si>
  <si>
    <t>0.3万只羊</t>
  </si>
  <si>
    <t>确保市场物资供应不脱销，不断档，消费物价总体平稳率</t>
  </si>
  <si>
    <t>采购绵羊3000只单位成本</t>
  </si>
  <si>
    <t>2000/只</t>
  </si>
  <si>
    <t>有效控制人畜共患病的发生，确保人民群众身体健康</t>
  </si>
  <si>
    <t>效果良好</t>
  </si>
  <si>
    <t>效果明显</t>
  </si>
  <si>
    <t>项目单位人员定岗定编健全</t>
  </si>
  <si>
    <t>≥98%　</t>
  </si>
  <si>
    <t>防治新型冠状病毒疫情物资采购经费</t>
  </si>
  <si>
    <t>《关于加强动物防疫防控工作实施方案》中明确要求各级人民政府加大财力投入，健全资金物资保障机制，为做好全市当前动物疫病防控工作，公共卫生安全，着力脱贫攻坚，按照防风险，补短板，保安全，促发展的要求，决定采购消毒药、喷雾器、注射器、针头、防疫箱、防护服等防疫物资</t>
  </si>
  <si>
    <t>截止到2020年12月31日该项目已实施完毕，资金已支付21万元，项目全部完成。</t>
  </si>
  <si>
    <t>采购防疫物资数量（喷雾器、草帘子、大布）</t>
  </si>
  <si>
    <t>喷雾器40个、草帘子160个、大布50圈</t>
  </si>
  <si>
    <t>财政投入资金</t>
  </si>
  <si>
    <t>21万元</t>
  </si>
  <si>
    <t>通过开展动物疫病防控工作有效控制疫情发生增加牲畜存栏量提高农牧民收入。</t>
  </si>
  <si>
    <t>通过开展动物疫病防控工作有效控制重大动物疫情发生，有效降低因动物疫情发生引起农牧民牲畜死亡而农牧民返贫。</t>
  </si>
  <si>
    <t>做好全市当前动物疫病防空工作，公共卫生安全，着力脱贫攻坚，按照放风险，补短板，保安全，促发展的要求</t>
  </si>
  <si>
    <t>通过开展动物疫病防控工作提高牲畜繁殖率和成活率，引导周边农牧民持续从事养殖业。</t>
  </si>
  <si>
    <t>人畜共患布氏杆菌病，结核病，口蹄疫防控，检测，扑杀经费、非洲猪瘟工作经费</t>
  </si>
  <si>
    <t>通过免疫注射人畜共患病疫苗降低疫情发生率、降低给人民群众传染率和对动物开展定期检测、评估工作，对发现的阳性动物采取扑杀、净化工作，彻底消灭传染源，确保广大人民群众中身体健康和公共卫生安全，2020年度计划给50万头牲畜注射疫苗，农牧民满意度达到90%以上。</t>
  </si>
  <si>
    <t>已完成通过免疫注射人畜共患病疫苗降低疫情发生率、降低给人民群众传染率和对动物开展定期检测、评估工作，对发现的阳性动物采取扑杀、净化工作，彻底消灭传染源，确保广大人民群众中身体健康和公共卫生安全.</t>
  </si>
  <si>
    <t>疫苗注射数量</t>
  </si>
  <si>
    <t>≥50万头</t>
  </si>
  <si>
    <t>150万头</t>
  </si>
  <si>
    <t>注射疫苗覆盖率</t>
  </si>
  <si>
    <t>20.00万元</t>
  </si>
  <si>
    <t>20万元</t>
  </si>
  <si>
    <t>有效控制疫情发生</t>
  </si>
  <si>
    <t>得到控制</t>
  </si>
</sst>
</file>

<file path=xl/styles.xml><?xml version="1.0" encoding="utf-8"?>
<styleSheet xmlns="http://schemas.openxmlformats.org/spreadsheetml/2006/main">
  <numFmts count="7">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 numFmtId="178" formatCode="0.0%"/>
  </numFmts>
  <fonts count="26">
    <font>
      <sz val="11"/>
      <color theme="1"/>
      <name val="宋体"/>
      <charset val="134"/>
      <scheme val="minor"/>
    </font>
    <font>
      <b/>
      <sz val="16"/>
      <color theme="1"/>
      <name val="宋体"/>
      <charset val="134"/>
      <scheme val="minor"/>
    </font>
    <font>
      <sz val="10"/>
      <color theme="1"/>
      <name val="宋体"/>
      <charset val="134"/>
      <scheme val="minor"/>
    </font>
    <font>
      <sz val="10"/>
      <color rgb="FF000000"/>
      <name val="宋体"/>
      <charset val="134"/>
      <scheme val="minor"/>
    </font>
    <font>
      <sz val="10"/>
      <color indexed="8"/>
      <name val="宋体"/>
      <charset val="134"/>
      <scheme val="minor"/>
    </font>
    <font>
      <b/>
      <sz val="11"/>
      <color rgb="FFFF0000"/>
      <name val="宋体"/>
      <charset val="134"/>
      <scheme val="minor"/>
    </font>
    <font>
      <sz val="11"/>
      <color rgb="FFFF0000"/>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rgb="FFFA7D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15" fillId="1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1"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8" fillId="5"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8" borderId="19" applyNumberFormat="0" applyFont="0" applyAlignment="0" applyProtection="0">
      <alignment vertical="center"/>
    </xf>
    <xf numFmtId="0" fontId="8" fillId="10"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18" applyNumberFormat="0" applyFill="0" applyAlignment="0" applyProtection="0">
      <alignment vertical="center"/>
    </xf>
    <xf numFmtId="0" fontId="19" fillId="0" borderId="18" applyNumberFormat="0" applyFill="0" applyAlignment="0" applyProtection="0">
      <alignment vertical="center"/>
    </xf>
    <xf numFmtId="0" fontId="8" fillId="20" borderId="0" applyNumberFormat="0" applyBorder="0" applyAlignment="0" applyProtection="0">
      <alignment vertical="center"/>
    </xf>
    <xf numFmtId="0" fontId="16" fillId="0" borderId="20" applyNumberFormat="0" applyFill="0" applyAlignment="0" applyProtection="0">
      <alignment vertical="center"/>
    </xf>
    <xf numFmtId="0" fontId="8" fillId="27" borderId="0" applyNumberFormat="0" applyBorder="0" applyAlignment="0" applyProtection="0">
      <alignment vertical="center"/>
    </xf>
    <xf numFmtId="0" fontId="25" fillId="15" borderId="21" applyNumberFormat="0" applyAlignment="0" applyProtection="0">
      <alignment vertical="center"/>
    </xf>
    <xf numFmtId="0" fontId="14" fillId="15" borderId="16" applyNumberFormat="0" applyAlignment="0" applyProtection="0">
      <alignment vertical="center"/>
    </xf>
    <xf numFmtId="0" fontId="10" fillId="9" borderId="14" applyNumberFormat="0" applyAlignment="0" applyProtection="0">
      <alignment vertical="center"/>
    </xf>
    <xf numFmtId="0" fontId="7" fillId="4" borderId="0" applyNumberFormat="0" applyBorder="0" applyAlignment="0" applyProtection="0">
      <alignment vertical="center"/>
    </xf>
    <xf numFmtId="0" fontId="8" fillId="23" borderId="0" applyNumberFormat="0" applyBorder="0" applyAlignment="0" applyProtection="0">
      <alignment vertical="center"/>
    </xf>
    <xf numFmtId="0" fontId="12" fillId="0" borderId="15" applyNumberFormat="0" applyFill="0" applyAlignment="0" applyProtection="0">
      <alignment vertical="center"/>
    </xf>
    <xf numFmtId="0" fontId="18" fillId="0" borderId="17" applyNumberFormat="0" applyFill="0" applyAlignment="0" applyProtection="0">
      <alignment vertical="center"/>
    </xf>
    <xf numFmtId="0" fontId="11" fillId="12" borderId="0" applyNumberFormat="0" applyBorder="0" applyAlignment="0" applyProtection="0">
      <alignment vertical="center"/>
    </xf>
    <xf numFmtId="0" fontId="13" fillId="14" borderId="0" applyNumberFormat="0" applyBorder="0" applyAlignment="0" applyProtection="0">
      <alignment vertical="center"/>
    </xf>
    <xf numFmtId="0" fontId="7" fillId="26" borderId="0" applyNumberFormat="0" applyBorder="0" applyAlignment="0" applyProtection="0">
      <alignment vertical="center"/>
    </xf>
    <xf numFmtId="0" fontId="8" fillId="8" borderId="0" applyNumberFormat="0" applyBorder="0" applyAlignment="0" applyProtection="0">
      <alignment vertical="center"/>
    </xf>
    <xf numFmtId="0" fontId="7" fillId="25" borderId="0" applyNumberFormat="0" applyBorder="0" applyAlignment="0" applyProtection="0">
      <alignment vertical="center"/>
    </xf>
    <xf numFmtId="0" fontId="7" fillId="17"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8" fillId="28" borderId="0" applyNumberFormat="0" applyBorder="0" applyAlignment="0" applyProtection="0">
      <alignment vertical="center"/>
    </xf>
    <xf numFmtId="0" fontId="8" fillId="22" borderId="0" applyNumberFormat="0" applyBorder="0" applyAlignment="0" applyProtection="0">
      <alignment vertical="center"/>
    </xf>
    <xf numFmtId="0" fontId="7" fillId="3" borderId="0" applyNumberFormat="0" applyBorder="0" applyAlignment="0" applyProtection="0">
      <alignment vertical="center"/>
    </xf>
    <xf numFmtId="0" fontId="7" fillId="21" borderId="0" applyNumberFormat="0" applyBorder="0" applyAlignment="0" applyProtection="0">
      <alignment vertical="center"/>
    </xf>
    <xf numFmtId="0" fontId="8" fillId="30" borderId="0" applyNumberFormat="0" applyBorder="0" applyAlignment="0" applyProtection="0">
      <alignment vertical="center"/>
    </xf>
    <xf numFmtId="0" fontId="7" fillId="31" borderId="0" applyNumberFormat="0" applyBorder="0" applyAlignment="0" applyProtection="0">
      <alignment vertical="center"/>
    </xf>
    <xf numFmtId="0" fontId="8" fillId="29" borderId="0" applyNumberFormat="0" applyBorder="0" applyAlignment="0" applyProtection="0">
      <alignment vertical="center"/>
    </xf>
    <xf numFmtId="0" fontId="8" fillId="24" borderId="0" applyNumberFormat="0" applyBorder="0" applyAlignment="0" applyProtection="0">
      <alignment vertical="center"/>
    </xf>
    <xf numFmtId="0" fontId="7" fillId="32" borderId="0" applyNumberFormat="0" applyBorder="0" applyAlignment="0" applyProtection="0">
      <alignment vertical="center"/>
    </xf>
    <xf numFmtId="0" fontId="8" fillId="33" borderId="0" applyNumberFormat="0" applyBorder="0" applyAlignment="0" applyProtection="0">
      <alignment vertical="center"/>
    </xf>
  </cellStyleXfs>
  <cellXfs count="69">
    <xf numFmtId="0" fontId="0" fillId="0" borderId="0" xfId="0">
      <alignment vertical="center"/>
    </xf>
    <xf numFmtId="0" fontId="0" fillId="2" borderId="0" xfId="0" applyFont="1" applyFill="1" applyAlignment="1">
      <alignment vertical="center"/>
    </xf>
    <xf numFmtId="49" fontId="0" fillId="2" borderId="0" xfId="0" applyNumberFormat="1" applyFont="1" applyFill="1" applyAlignment="1">
      <alignment vertical="center"/>
    </xf>
    <xf numFmtId="0" fontId="0" fillId="2" borderId="0" xfId="0" applyNumberFormat="1" applyFont="1" applyFill="1" applyAlignment="1">
      <alignment vertical="center" wrapText="1"/>
    </xf>
    <xf numFmtId="0" fontId="1" fillId="2" borderId="0" xfId="0" applyFont="1" applyFill="1" applyAlignment="1">
      <alignment horizontal="center" vertical="center" wrapText="1"/>
    </xf>
    <xf numFmtId="49" fontId="1" fillId="2" borderId="0" xfId="0" applyNumberFormat="1" applyFont="1" applyFill="1" applyAlignment="1">
      <alignment horizontal="center" vertical="center" wrapText="1"/>
    </xf>
    <xf numFmtId="0" fontId="2" fillId="2" borderId="0" xfId="0" applyFont="1" applyFill="1" applyAlignment="1">
      <alignment horizontal="center" vertical="top" wrapText="1"/>
    </xf>
    <xf numFmtId="49" fontId="2" fillId="2" borderId="0" xfId="0" applyNumberFormat="1" applyFont="1" applyFill="1" applyAlignment="1">
      <alignment horizontal="center" vertical="top" wrapText="1"/>
    </xf>
    <xf numFmtId="0" fontId="2"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justify" vertical="center" wrapText="1"/>
    </xf>
    <xf numFmtId="176" fontId="2" fillId="2" borderId="1" xfId="0" applyNumberFormat="1"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2" fillId="2" borderId="1" xfId="0" applyFont="1" applyFill="1" applyBorder="1" applyAlignment="1">
      <alignment vertical="center"/>
    </xf>
    <xf numFmtId="0" fontId="2"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8"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9" fontId="4" fillId="0" borderId="1" xfId="0" applyNumberFormat="1"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4" fillId="0"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 fillId="2" borderId="0" xfId="0" applyNumberFormat="1" applyFont="1" applyFill="1" applyAlignment="1">
      <alignment horizontal="center" vertical="top" wrapText="1"/>
    </xf>
    <xf numFmtId="0" fontId="5" fillId="2" borderId="0" xfId="0" applyFont="1" applyFill="1" applyAlignment="1">
      <alignment vertical="center"/>
    </xf>
    <xf numFmtId="0" fontId="2" fillId="2" borderId="1" xfId="0" applyNumberFormat="1" applyFont="1" applyFill="1" applyBorder="1" applyAlignment="1">
      <alignment horizontal="center" vertical="center" wrapText="1"/>
    </xf>
    <xf numFmtId="0" fontId="6" fillId="2" borderId="0" xfId="0" applyFont="1" applyFill="1" applyAlignment="1">
      <alignment vertical="center"/>
    </xf>
    <xf numFmtId="178" fontId="2" fillId="2" borderId="1" xfId="11"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2" fillId="2" borderId="1" xfId="0" applyNumberFormat="1" applyFont="1" applyFill="1" applyBorder="1" applyAlignment="1">
      <alignment horizontal="left" vertical="center" wrapText="1"/>
    </xf>
    <xf numFmtId="0" fontId="6" fillId="2" borderId="0" xfId="0" applyFont="1" applyFill="1" applyAlignment="1">
      <alignment vertical="center" wrapText="1"/>
    </xf>
    <xf numFmtId="9" fontId="6" fillId="2" borderId="0" xfId="0" applyNumberFormat="1" applyFont="1" applyFill="1" applyAlignment="1">
      <alignment vertical="center"/>
    </xf>
    <xf numFmtId="0" fontId="2" fillId="2" borderId="10"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176" fontId="2" fillId="2" borderId="10" xfId="0" applyNumberFormat="1" applyFont="1" applyFill="1" applyBorder="1" applyAlignment="1">
      <alignment horizontal="center" vertical="center" wrapText="1"/>
    </xf>
    <xf numFmtId="176" fontId="2" fillId="2" borderId="12" xfId="0" applyNumberFormat="1" applyFont="1" applyFill="1" applyBorder="1" applyAlignment="1">
      <alignment horizontal="center" vertical="center" wrapText="1"/>
    </xf>
    <xf numFmtId="14" fontId="2" fillId="2" borderId="1" xfId="0" applyNumberFormat="1" applyFont="1" applyFill="1" applyBorder="1" applyAlignment="1" applyProtection="1">
      <alignment horizontal="center" vertical="center" wrapText="1"/>
    </xf>
    <xf numFmtId="49" fontId="2" fillId="2" borderId="1" xfId="11" applyNumberFormat="1"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9" fontId="2" fillId="2" borderId="1" xfId="0" applyNumberFormat="1" applyFont="1" applyFill="1" applyBorder="1" applyAlignment="1">
      <alignment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49" fontId="0" fillId="2" borderId="0" xfId="0" applyNumberFormat="1" applyFont="1" applyFill="1" applyAlignment="1">
      <alignment vertical="center" wrapText="1"/>
    </xf>
    <xf numFmtId="0" fontId="0" fillId="0" borderId="0" xfId="0" applyFont="1" applyFill="1" applyAlignment="1">
      <alignment vertical="center"/>
    </xf>
    <xf numFmtId="0" fontId="2" fillId="2" borderId="1" xfId="0" applyFont="1" applyFill="1" applyBorder="1" applyAlignment="1">
      <alignment horizontal="center" vertical="center"/>
    </xf>
    <xf numFmtId="0" fontId="3" fillId="2" borderId="13" xfId="0" applyFont="1" applyFill="1" applyBorder="1" applyAlignment="1">
      <alignment horizontal="left" vertical="center" wrapText="1"/>
    </xf>
    <xf numFmtId="9" fontId="3" fillId="0" borderId="1" xfId="0" applyNumberFormat="1" applyFont="1" applyFill="1" applyBorder="1" applyAlignment="1" applyProtection="1">
      <alignment horizontal="center" vertical="center" wrapText="1"/>
    </xf>
    <xf numFmtId="9" fontId="2" fillId="2" borderId="10" xfId="0" applyNumberFormat="1" applyFont="1" applyFill="1" applyBorder="1" applyAlignment="1">
      <alignment horizontal="center" vertical="center" wrapText="1"/>
    </xf>
    <xf numFmtId="9" fontId="2" fillId="2" borderId="1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Administrator\Desktop\2020&#32489;&#25928;&#19977;&#20010;&#21333;&#20301;\&#38463;&#22270;&#20160;&#24066;&#30044;&#29287;&#23616;&#65288;&#26412;&#32423;&#65289;\2020&#24180;&#26449;&#32423;&#38450;&#30123;&#21592;&#21171;&#21153;&#25253;&#37228;&#34917;&#2116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本信息"/>
      <sheetName val="项目库二级构成"/>
      <sheetName val="项目库三级明细"/>
      <sheetName val="产出指标"/>
      <sheetName val="效益指标"/>
      <sheetName val="满意度指标"/>
      <sheetName val="中期项目-产出指标"/>
      <sheetName val="中期项目-效益指标"/>
      <sheetName val="中期项目-满意度指标"/>
    </sheetNames>
    <sheetDataSet>
      <sheetData sheetId="0" refreshError="1"/>
      <sheetData sheetId="1" refreshError="1"/>
      <sheetData sheetId="2" refreshError="1"/>
      <sheetData sheetId="3" refreshError="1"/>
      <sheetData sheetId="4" refreshError="1">
        <row r="5">
          <cell r="C5" t="str">
            <v>=55人</v>
          </cell>
        </row>
        <row r="7">
          <cell r="C7" t="str">
            <v>≥1年</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8"/>
  <sheetViews>
    <sheetView workbookViewId="0">
      <selection activeCell="C3" sqref="C3:N3"/>
    </sheetView>
  </sheetViews>
  <sheetFormatPr defaultColWidth="9" defaultRowHeight="13.5"/>
  <cols>
    <col min="1" max="2" width="5.44166666666667" style="1" customWidth="1"/>
    <col min="3" max="3" width="10.7833333333333" style="1" customWidth="1"/>
    <col min="4" max="4" width="11" style="1" customWidth="1"/>
    <col min="5" max="5" width="10.4416666666667" style="1" customWidth="1"/>
    <col min="6" max="6" width="5.89166666666667" style="1" customWidth="1"/>
    <col min="7" max="7" width="15.3333333333333" style="1" customWidth="1"/>
    <col min="8" max="8" width="15.4416666666667" style="2" customWidth="1"/>
    <col min="9" max="9" width="7.55" style="62" customWidth="1"/>
    <col min="10" max="10" width="6.65833333333333" style="3" customWidth="1"/>
    <col min="11" max="11" width="3.89166666666667" style="1" customWidth="1"/>
    <col min="12" max="12" width="11.2166666666667" style="1" customWidth="1"/>
    <col min="13" max="13" width="4.33333333333333" style="1" customWidth="1"/>
    <col min="14" max="14" width="11.2166666666667" style="1" customWidth="1"/>
    <col min="15" max="15" width="48.3333333333333" style="1" customWidth="1"/>
    <col min="16" max="16381" width="9" style="1"/>
    <col min="16382" max="16384" width="9" style="63"/>
  </cols>
  <sheetData>
    <row r="1" s="1" customFormat="1" ht="20.45" customHeight="1" spans="1:16384">
      <c r="A1" s="4" t="s">
        <v>0</v>
      </c>
      <c r="B1" s="4"/>
      <c r="C1" s="4"/>
      <c r="D1" s="4"/>
      <c r="E1" s="4"/>
      <c r="F1" s="4"/>
      <c r="G1" s="4"/>
      <c r="H1" s="5"/>
      <c r="I1" s="5"/>
      <c r="J1" s="38"/>
      <c r="K1" s="4"/>
      <c r="L1" s="4"/>
      <c r="M1" s="4"/>
      <c r="N1" s="4"/>
      <c r="XFB1" s="63"/>
      <c r="XFC1" s="63"/>
      <c r="XFD1" s="63"/>
    </row>
    <row r="2" s="1" customFormat="1" ht="15.9" customHeight="1" spans="1:16384">
      <c r="A2" s="6" t="s">
        <v>1</v>
      </c>
      <c r="B2" s="6"/>
      <c r="C2" s="6"/>
      <c r="D2" s="6"/>
      <c r="E2" s="6"/>
      <c r="F2" s="6"/>
      <c r="G2" s="6"/>
      <c r="H2" s="7"/>
      <c r="I2" s="7"/>
      <c r="J2" s="39"/>
      <c r="K2" s="6"/>
      <c r="L2" s="6"/>
      <c r="M2" s="6"/>
      <c r="N2" s="6"/>
      <c r="O2" s="40"/>
      <c r="XFB2" s="63"/>
      <c r="XFC2" s="63"/>
      <c r="XFD2" s="63"/>
    </row>
    <row r="3" s="1" customFormat="1" ht="15.9" customHeight="1" spans="1:16384">
      <c r="A3" s="8" t="s">
        <v>2</v>
      </c>
      <c r="B3" s="8"/>
      <c r="C3" s="8" t="s">
        <v>3</v>
      </c>
      <c r="D3" s="8"/>
      <c r="E3" s="8"/>
      <c r="F3" s="8"/>
      <c r="G3" s="8"/>
      <c r="H3" s="9"/>
      <c r="I3" s="9"/>
      <c r="J3" s="41"/>
      <c r="K3" s="8"/>
      <c r="L3" s="8"/>
      <c r="M3" s="8"/>
      <c r="N3" s="8"/>
      <c r="O3" s="42"/>
      <c r="XFB3" s="63"/>
      <c r="XFC3" s="63"/>
      <c r="XFD3" s="63"/>
    </row>
    <row r="4" s="1" customFormat="1" ht="15.9" customHeight="1" spans="1:16384">
      <c r="A4" s="8" t="s">
        <v>4</v>
      </c>
      <c r="B4" s="8"/>
      <c r="C4" s="8" t="s">
        <v>5</v>
      </c>
      <c r="D4" s="8"/>
      <c r="E4" s="8"/>
      <c r="F4" s="8"/>
      <c r="G4" s="8"/>
      <c r="H4" s="9" t="s">
        <v>6</v>
      </c>
      <c r="I4" s="9"/>
      <c r="J4" s="41" t="s">
        <v>5</v>
      </c>
      <c r="K4" s="8"/>
      <c r="L4" s="8"/>
      <c r="M4" s="8"/>
      <c r="N4" s="8"/>
      <c r="O4" s="42"/>
      <c r="XFB4" s="63"/>
      <c r="XFC4" s="63"/>
      <c r="XFD4" s="63"/>
    </row>
    <row r="5" s="1" customFormat="1" ht="15.9" customHeight="1" spans="1:16384">
      <c r="A5" s="10" t="s">
        <v>7</v>
      </c>
      <c r="B5" s="11"/>
      <c r="C5" s="8"/>
      <c r="D5" s="8"/>
      <c r="E5" s="8" t="s">
        <v>8</v>
      </c>
      <c r="F5" s="8" t="s">
        <v>9</v>
      </c>
      <c r="G5" s="8"/>
      <c r="H5" s="9" t="s">
        <v>10</v>
      </c>
      <c r="I5" s="9"/>
      <c r="J5" s="41" t="s">
        <v>11</v>
      </c>
      <c r="K5" s="8"/>
      <c r="L5" s="8" t="s">
        <v>12</v>
      </c>
      <c r="M5" s="8"/>
      <c r="N5" s="8" t="s">
        <v>13</v>
      </c>
      <c r="O5" s="42"/>
      <c r="XFB5" s="63"/>
      <c r="XFC5" s="63"/>
      <c r="XFD5" s="63"/>
    </row>
    <row r="6" s="1" customFormat="1" ht="15.9" customHeight="1" spans="1:16384">
      <c r="A6" s="12"/>
      <c r="B6" s="13"/>
      <c r="C6" s="14" t="s">
        <v>14</v>
      </c>
      <c r="D6" s="14"/>
      <c r="E6" s="15">
        <v>17.7</v>
      </c>
      <c r="F6" s="15">
        <v>17.7</v>
      </c>
      <c r="G6" s="15"/>
      <c r="H6" s="16">
        <v>17.6</v>
      </c>
      <c r="I6" s="16"/>
      <c r="J6" s="41">
        <v>10</v>
      </c>
      <c r="K6" s="8"/>
      <c r="L6" s="43">
        <f t="shared" ref="L6:L9" si="0">IFERROR(H6/F6,"")</f>
        <v>0.994350282485876</v>
      </c>
      <c r="M6" s="43"/>
      <c r="N6" s="16">
        <f>IFERROR(L6*J6,"")</f>
        <v>9.94350282485876</v>
      </c>
      <c r="O6" s="44"/>
      <c r="XFB6" s="63"/>
      <c r="XFC6" s="63"/>
      <c r="XFD6" s="63"/>
    </row>
    <row r="7" s="1" customFormat="1" ht="15.9" customHeight="1" spans="1:16384">
      <c r="A7" s="12"/>
      <c r="B7" s="13"/>
      <c r="C7" s="8" t="s">
        <v>15</v>
      </c>
      <c r="D7" s="8"/>
      <c r="E7" s="15">
        <v>17.7</v>
      </c>
      <c r="F7" s="15">
        <v>17.7</v>
      </c>
      <c r="G7" s="15"/>
      <c r="H7" s="16">
        <v>17.6</v>
      </c>
      <c r="I7" s="16"/>
      <c r="J7" s="41">
        <v>10</v>
      </c>
      <c r="K7" s="8"/>
      <c r="L7" s="43">
        <f t="shared" si="0"/>
        <v>0.994350282485876</v>
      </c>
      <c r="M7" s="43"/>
      <c r="N7" s="8" t="s">
        <v>16</v>
      </c>
      <c r="O7" s="44"/>
      <c r="XFB7" s="63"/>
      <c r="XFC7" s="63"/>
      <c r="XFD7" s="63"/>
    </row>
    <row r="8" s="1" customFormat="1" ht="15.9" customHeight="1" spans="1:16384">
      <c r="A8" s="17"/>
      <c r="B8" s="18"/>
      <c r="C8" s="19" t="s">
        <v>17</v>
      </c>
      <c r="D8" s="19"/>
      <c r="E8" s="15"/>
      <c r="F8" s="15"/>
      <c r="G8" s="15"/>
      <c r="H8" s="9"/>
      <c r="I8" s="9"/>
      <c r="J8" s="41" t="s">
        <v>16</v>
      </c>
      <c r="K8" s="8"/>
      <c r="L8" s="43" t="str">
        <f t="shared" si="0"/>
        <v/>
      </c>
      <c r="M8" s="43"/>
      <c r="N8" s="8" t="s">
        <v>16</v>
      </c>
      <c r="O8" s="44"/>
      <c r="XFB8" s="63"/>
      <c r="XFC8" s="63"/>
      <c r="XFD8" s="63"/>
    </row>
    <row r="9" s="1" customFormat="1" ht="15.9" customHeight="1" spans="1:16384">
      <c r="A9" s="20"/>
      <c r="B9" s="20"/>
      <c r="C9" s="19" t="s">
        <v>18</v>
      </c>
      <c r="D9" s="19"/>
      <c r="E9" s="15"/>
      <c r="F9" s="15"/>
      <c r="G9" s="15"/>
      <c r="H9" s="9"/>
      <c r="I9" s="9"/>
      <c r="J9" s="41" t="s">
        <v>16</v>
      </c>
      <c r="K9" s="8"/>
      <c r="L9" s="43" t="str">
        <f t="shared" si="0"/>
        <v/>
      </c>
      <c r="M9" s="43"/>
      <c r="N9" s="8" t="s">
        <v>16</v>
      </c>
      <c r="O9" s="44"/>
      <c r="XFB9" s="63"/>
      <c r="XFC9" s="63"/>
      <c r="XFD9" s="63"/>
    </row>
    <row r="10" s="1" customFormat="1" ht="15.9" customHeight="1" spans="1:16384">
      <c r="A10" s="8" t="s">
        <v>19</v>
      </c>
      <c r="B10" s="8" t="s">
        <v>20</v>
      </c>
      <c r="C10" s="8"/>
      <c r="D10" s="8"/>
      <c r="E10" s="8"/>
      <c r="F10" s="8"/>
      <c r="G10" s="8"/>
      <c r="H10" s="9" t="s">
        <v>21</v>
      </c>
      <c r="I10" s="9"/>
      <c r="J10" s="41"/>
      <c r="K10" s="8"/>
      <c r="L10" s="8"/>
      <c r="M10" s="8"/>
      <c r="N10" s="8"/>
      <c r="O10" s="42"/>
      <c r="XFB10" s="63"/>
      <c r="XFC10" s="63"/>
      <c r="XFD10" s="63"/>
    </row>
    <row r="11" s="1" customFormat="1" ht="83.95" customHeight="1" spans="1:16384">
      <c r="A11" s="8"/>
      <c r="B11" s="21" t="s">
        <v>22</v>
      </c>
      <c r="C11" s="21"/>
      <c r="D11" s="21"/>
      <c r="E11" s="21"/>
      <c r="F11" s="21"/>
      <c r="G11" s="21"/>
      <c r="H11" s="22" t="s">
        <v>23</v>
      </c>
      <c r="I11" s="22"/>
      <c r="J11" s="45"/>
      <c r="K11" s="21"/>
      <c r="L11" s="21"/>
      <c r="M11" s="21"/>
      <c r="N11" s="21"/>
      <c r="O11" s="46"/>
      <c r="XFB11" s="63"/>
      <c r="XFC11" s="63"/>
      <c r="XFD11" s="63"/>
    </row>
    <row r="12" s="1" customFormat="1" ht="15.9" customHeight="1" spans="1:16384">
      <c r="A12" s="8" t="s">
        <v>24</v>
      </c>
      <c r="B12" s="8" t="s">
        <v>25</v>
      </c>
      <c r="C12" s="8" t="s">
        <v>26</v>
      </c>
      <c r="D12" s="8" t="s">
        <v>27</v>
      </c>
      <c r="E12" s="8"/>
      <c r="F12" s="8"/>
      <c r="G12" s="8" t="s">
        <v>28</v>
      </c>
      <c r="H12" s="9" t="s">
        <v>29</v>
      </c>
      <c r="I12" s="9" t="s">
        <v>11</v>
      </c>
      <c r="J12" s="41"/>
      <c r="K12" s="8" t="s">
        <v>13</v>
      </c>
      <c r="L12" s="8"/>
      <c r="M12" s="8" t="s">
        <v>30</v>
      </c>
      <c r="N12" s="8"/>
      <c r="O12" s="42"/>
      <c r="XFB12" s="63"/>
      <c r="XFC12" s="63"/>
      <c r="XFD12" s="63"/>
    </row>
    <row r="13" s="1" customFormat="1" ht="32.1" customHeight="1" spans="1:16384">
      <c r="A13" s="8"/>
      <c r="B13" s="8"/>
      <c r="C13" s="8"/>
      <c r="D13" s="8"/>
      <c r="E13" s="8"/>
      <c r="F13" s="8"/>
      <c r="G13" s="8"/>
      <c r="H13" s="9"/>
      <c r="I13" s="9"/>
      <c r="J13" s="41"/>
      <c r="K13" s="8"/>
      <c r="L13" s="8"/>
      <c r="M13" s="8"/>
      <c r="N13" s="8"/>
      <c r="O13" s="42"/>
      <c r="XFB13" s="63"/>
      <c r="XFC13" s="63"/>
      <c r="XFD13" s="63"/>
    </row>
    <row r="14" s="1" customFormat="1" ht="32.1" customHeight="1" spans="1:16384">
      <c r="A14" s="8"/>
      <c r="B14" s="23" t="s">
        <v>31</v>
      </c>
      <c r="C14" s="23" t="s">
        <v>32</v>
      </c>
      <c r="D14" s="24" t="s">
        <v>33</v>
      </c>
      <c r="E14" s="24"/>
      <c r="F14" s="24"/>
      <c r="G14" s="28" t="str">
        <f>[1]效益指标!$C$5</f>
        <v>=55人</v>
      </c>
      <c r="H14" s="9" t="s">
        <v>34</v>
      </c>
      <c r="I14" s="48">
        <v>10</v>
      </c>
      <c r="J14" s="58"/>
      <c r="K14" s="50">
        <v>10</v>
      </c>
      <c r="L14" s="51"/>
      <c r="M14" s="50"/>
      <c r="N14" s="51"/>
      <c r="O14" s="42"/>
      <c r="XFB14" s="63"/>
      <c r="XFC14" s="63"/>
      <c r="XFD14" s="63"/>
    </row>
    <row r="15" s="1" customFormat="1" ht="18" customHeight="1" spans="1:16384">
      <c r="A15" s="8"/>
      <c r="B15" s="29"/>
      <c r="C15" s="29"/>
      <c r="D15" s="24" t="s">
        <v>35</v>
      </c>
      <c r="E15" s="24"/>
      <c r="F15" s="24"/>
      <c r="G15" s="25" t="s">
        <v>34</v>
      </c>
      <c r="H15" s="25" t="s">
        <v>34</v>
      </c>
      <c r="I15" s="41">
        <v>10</v>
      </c>
      <c r="J15" s="41"/>
      <c r="K15" s="41">
        <v>10</v>
      </c>
      <c r="L15" s="41"/>
      <c r="M15" s="34"/>
      <c r="N15" s="8"/>
      <c r="O15" s="42"/>
      <c r="XFB15" s="63"/>
      <c r="XFC15" s="63"/>
      <c r="XFD15" s="63"/>
    </row>
    <row r="16" s="1" customFormat="1" ht="15.9" customHeight="1" spans="1:16384">
      <c r="A16" s="8"/>
      <c r="B16" s="29"/>
      <c r="C16" s="8" t="s">
        <v>36</v>
      </c>
      <c r="D16" s="24" t="s">
        <v>37</v>
      </c>
      <c r="E16" s="24"/>
      <c r="F16" s="24"/>
      <c r="G16" s="27">
        <v>1</v>
      </c>
      <c r="H16" s="27">
        <v>1</v>
      </c>
      <c r="I16" s="41">
        <v>10</v>
      </c>
      <c r="J16" s="41"/>
      <c r="K16" s="41">
        <v>10</v>
      </c>
      <c r="L16" s="41"/>
      <c r="M16" s="8"/>
      <c r="N16" s="8"/>
      <c r="O16" s="42"/>
      <c r="XFB16" s="63"/>
      <c r="XFC16" s="63"/>
      <c r="XFD16" s="63"/>
    </row>
    <row r="17" s="1" customFormat="1" ht="15.9" customHeight="1" spans="1:16384">
      <c r="A17" s="8"/>
      <c r="B17" s="29"/>
      <c r="C17" s="8"/>
      <c r="D17" s="24" t="s">
        <v>38</v>
      </c>
      <c r="E17" s="24"/>
      <c r="F17" s="24"/>
      <c r="G17" s="27">
        <v>1</v>
      </c>
      <c r="H17" s="27">
        <v>1</v>
      </c>
      <c r="I17" s="41">
        <v>5</v>
      </c>
      <c r="J17" s="41"/>
      <c r="K17" s="41">
        <v>5</v>
      </c>
      <c r="L17" s="41"/>
      <c r="M17" s="34"/>
      <c r="N17" s="8"/>
      <c r="O17" s="42"/>
      <c r="XFB17" s="63"/>
      <c r="XFC17" s="63"/>
      <c r="XFD17" s="63"/>
    </row>
    <row r="18" s="1" customFormat="1" ht="15.9" customHeight="1" spans="1:16384">
      <c r="A18" s="8"/>
      <c r="B18" s="29"/>
      <c r="C18" s="23" t="s">
        <v>39</v>
      </c>
      <c r="D18" s="24" t="s">
        <v>40</v>
      </c>
      <c r="E18" s="24"/>
      <c r="F18" s="24"/>
      <c r="G18" s="28">
        <v>43831</v>
      </c>
      <c r="H18" s="28">
        <v>43831</v>
      </c>
      <c r="I18" s="41">
        <v>5</v>
      </c>
      <c r="J18" s="41"/>
      <c r="K18" s="41">
        <v>5</v>
      </c>
      <c r="L18" s="41"/>
      <c r="M18" s="34"/>
      <c r="N18" s="8"/>
      <c r="O18" s="42"/>
      <c r="XFB18" s="63"/>
      <c r="XFC18" s="63"/>
      <c r="XFD18" s="63"/>
    </row>
    <row r="19" s="1" customFormat="1" ht="15.9" customHeight="1" spans="1:16384">
      <c r="A19" s="8"/>
      <c r="B19" s="29"/>
      <c r="C19" s="29"/>
      <c r="D19" s="24" t="s">
        <v>41</v>
      </c>
      <c r="E19" s="24"/>
      <c r="F19" s="24"/>
      <c r="G19" s="28">
        <v>44196</v>
      </c>
      <c r="H19" s="28">
        <v>44196</v>
      </c>
      <c r="I19" s="41">
        <v>5</v>
      </c>
      <c r="J19" s="41"/>
      <c r="K19" s="41">
        <v>5</v>
      </c>
      <c r="L19" s="41"/>
      <c r="M19" s="34"/>
      <c r="N19" s="8"/>
      <c r="O19" s="42"/>
      <c r="XFB19" s="63"/>
      <c r="XFC19" s="63"/>
      <c r="XFD19" s="63"/>
    </row>
    <row r="20" s="1" customFormat="1" ht="19.1" customHeight="1" spans="1:16384">
      <c r="A20" s="8"/>
      <c r="B20" s="29"/>
      <c r="C20" s="8" t="s">
        <v>42</v>
      </c>
      <c r="D20" s="24" t="s">
        <v>43</v>
      </c>
      <c r="E20" s="24"/>
      <c r="F20" s="24"/>
      <c r="G20" s="28" t="s">
        <v>44</v>
      </c>
      <c r="H20" s="28" t="s">
        <v>45</v>
      </c>
      <c r="I20" s="41">
        <v>5</v>
      </c>
      <c r="J20" s="41"/>
      <c r="K20" s="41">
        <v>4.97</v>
      </c>
      <c r="L20" s="41"/>
      <c r="M20" s="34"/>
      <c r="N20" s="8"/>
      <c r="O20" s="47"/>
      <c r="XFB20" s="63"/>
      <c r="XFC20" s="63"/>
      <c r="XFD20" s="63"/>
    </row>
    <row r="21" s="1" customFormat="1" ht="24.05" customHeight="1" spans="1:16384">
      <c r="A21" s="8"/>
      <c r="B21" s="23" t="s">
        <v>46</v>
      </c>
      <c r="C21" s="23" t="s">
        <v>47</v>
      </c>
      <c r="D21" s="64"/>
      <c r="E21" s="64"/>
      <c r="F21" s="64"/>
      <c r="G21" s="20"/>
      <c r="H21" s="20"/>
      <c r="I21" s="60"/>
      <c r="J21" s="61"/>
      <c r="K21" s="60"/>
      <c r="L21" s="61"/>
      <c r="M21" s="50"/>
      <c r="N21" s="51"/>
      <c r="O21" s="47"/>
      <c r="XFB21" s="63"/>
      <c r="XFC21" s="63"/>
      <c r="XFD21" s="63"/>
    </row>
    <row r="22" s="1" customFormat="1" ht="34.05" customHeight="1" spans="1:16384">
      <c r="A22" s="8"/>
      <c r="B22" s="29"/>
      <c r="C22" s="8" t="s">
        <v>48</v>
      </c>
      <c r="D22" s="65" t="s">
        <v>33</v>
      </c>
      <c r="E22" s="65"/>
      <c r="F22" s="65"/>
      <c r="G22" s="28" t="s">
        <v>34</v>
      </c>
      <c r="H22" s="27" t="s">
        <v>34</v>
      </c>
      <c r="I22" s="41">
        <v>10</v>
      </c>
      <c r="J22" s="41"/>
      <c r="K22" s="41">
        <v>10</v>
      </c>
      <c r="L22" s="41"/>
      <c r="M22" s="34"/>
      <c r="N22" s="8"/>
      <c r="O22" s="42"/>
      <c r="XFB22" s="63"/>
      <c r="XFC22" s="63"/>
      <c r="XFD22" s="63"/>
    </row>
    <row r="23" s="1" customFormat="1" ht="36.95" customHeight="1" spans="1:16384">
      <c r="A23" s="8"/>
      <c r="B23" s="29"/>
      <c r="C23" s="23" t="s">
        <v>49</v>
      </c>
      <c r="D23" s="24" t="s">
        <v>50</v>
      </c>
      <c r="E23" s="24"/>
      <c r="F23" s="24"/>
      <c r="G23" s="27">
        <v>1</v>
      </c>
      <c r="H23" s="27">
        <v>1</v>
      </c>
      <c r="I23" s="41">
        <v>10</v>
      </c>
      <c r="J23" s="41"/>
      <c r="K23" s="41">
        <v>10</v>
      </c>
      <c r="L23" s="41"/>
      <c r="M23" s="67"/>
      <c r="N23" s="68"/>
      <c r="O23" s="42"/>
      <c r="XFB23" s="63"/>
      <c r="XFC23" s="63"/>
      <c r="XFD23" s="63"/>
    </row>
    <row r="24" s="1" customFormat="1" ht="21.05" customHeight="1" spans="1:16384">
      <c r="A24" s="8"/>
      <c r="B24" s="29"/>
      <c r="C24" s="23" t="s">
        <v>51</v>
      </c>
      <c r="D24" s="24" t="s">
        <v>52</v>
      </c>
      <c r="E24" s="24"/>
      <c r="F24" s="24"/>
      <c r="G24" s="33" t="str">
        <f>[1]效益指标!$C$7</f>
        <v>≥1年</v>
      </c>
      <c r="H24" s="25" t="s">
        <v>53</v>
      </c>
      <c r="I24" s="41">
        <v>10</v>
      </c>
      <c r="J24" s="41"/>
      <c r="K24" s="41">
        <v>10</v>
      </c>
      <c r="L24" s="41"/>
      <c r="M24" s="34"/>
      <c r="N24" s="8"/>
      <c r="O24" s="42"/>
      <c r="XFB24" s="63"/>
      <c r="XFC24" s="63"/>
      <c r="XFD24" s="63"/>
    </row>
    <row r="25" s="1" customFormat="1" ht="25" customHeight="1" spans="1:16384">
      <c r="A25" s="8"/>
      <c r="B25" s="8" t="s">
        <v>54</v>
      </c>
      <c r="C25" s="8" t="s">
        <v>55</v>
      </c>
      <c r="D25" s="24" t="s">
        <v>56</v>
      </c>
      <c r="E25" s="24"/>
      <c r="F25" s="24"/>
      <c r="G25" s="33" t="s">
        <v>57</v>
      </c>
      <c r="H25" s="66">
        <v>0.97</v>
      </c>
      <c r="I25" s="41">
        <v>10</v>
      </c>
      <c r="J25" s="41"/>
      <c r="K25" s="8">
        <v>10</v>
      </c>
      <c r="L25" s="8"/>
      <c r="M25" s="34"/>
      <c r="N25" s="8"/>
      <c r="O25" s="42"/>
      <c r="XFB25" s="63"/>
      <c r="XFC25" s="63"/>
      <c r="XFD25" s="63"/>
    </row>
    <row r="26" s="1" customFormat="1" ht="21.95" customHeight="1" spans="1:16384">
      <c r="A26" s="36" t="s">
        <v>58</v>
      </c>
      <c r="B26" s="36"/>
      <c r="C26" s="36"/>
      <c r="D26" s="36"/>
      <c r="E26" s="36"/>
      <c r="F26" s="36"/>
      <c r="G26" s="36"/>
      <c r="H26" s="37"/>
      <c r="I26" s="8">
        <v>100</v>
      </c>
      <c r="J26" s="8"/>
      <c r="K26" s="16">
        <f>SUM(K14:K25)+N6</f>
        <v>99.9135028248588</v>
      </c>
      <c r="L26" s="16"/>
      <c r="M26" s="20"/>
      <c r="N26" s="20"/>
      <c r="O26" s="42"/>
      <c r="XFB26" s="63"/>
      <c r="XFC26" s="63"/>
      <c r="XFD26" s="63"/>
    </row>
    <row r="27" s="1" customFormat="1" spans="8:16384">
      <c r="H27" s="2"/>
      <c r="I27" s="62"/>
      <c r="J27" s="3"/>
      <c r="O27" s="46"/>
      <c r="XFB27" s="63"/>
      <c r="XFC27" s="63"/>
      <c r="XFD27" s="63"/>
    </row>
    <row r="28" s="1" customFormat="1" spans="8:16384">
      <c r="H28" s="2"/>
      <c r="I28" s="62"/>
      <c r="J28" s="3"/>
      <c r="O28" s="46"/>
      <c r="XFB28" s="63"/>
      <c r="XFC28" s="63"/>
      <c r="XFD28" s="63"/>
    </row>
  </sheetData>
  <mergeCells count="107">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A26:H26"/>
    <mergeCell ref="I26:J26"/>
    <mergeCell ref="K26:L26"/>
    <mergeCell ref="M26:N26"/>
    <mergeCell ref="A10:A11"/>
    <mergeCell ref="A12:A25"/>
    <mergeCell ref="B12:B13"/>
    <mergeCell ref="B14:B20"/>
    <mergeCell ref="B21:B24"/>
    <mergeCell ref="C12:C13"/>
    <mergeCell ref="C14:C15"/>
    <mergeCell ref="C16:C17"/>
    <mergeCell ref="C18:C19"/>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C3" sqref="C3:N3"/>
    </sheetView>
  </sheetViews>
  <sheetFormatPr defaultColWidth="9" defaultRowHeight="13.5"/>
  <cols>
    <col min="1" max="1" width="4" style="1" customWidth="1"/>
    <col min="2" max="2" width="6.10833333333333" style="1" customWidth="1"/>
    <col min="3" max="3" width="21.6583333333333" style="1" customWidth="1"/>
    <col min="4" max="4" width="7.44166666666667" style="1" customWidth="1"/>
    <col min="5" max="5" width="10.7833333333333" style="1" customWidth="1"/>
    <col min="6" max="6" width="5.89166666666667" style="1" customWidth="1"/>
    <col min="7" max="7" width="12.1083333333333" style="1" customWidth="1"/>
    <col min="8" max="8" width="11.55" style="1" customWidth="1"/>
    <col min="9" max="9" width="4.65833333333333" style="1" customWidth="1"/>
    <col min="10" max="10" width="5.89166666666667" style="1" customWidth="1"/>
    <col min="11" max="11" width="3.89166666666667" style="1" customWidth="1"/>
    <col min="12" max="12" width="4.33333333333333" style="1" customWidth="1"/>
    <col min="13" max="13" width="4.33333333333333" style="2" customWidth="1"/>
    <col min="14" max="14" width="6.65833333333333" style="2" customWidth="1"/>
    <col min="15" max="15" width="48.3333333333333" style="1" customWidth="1"/>
    <col min="16" max="16384" width="9" style="1"/>
  </cols>
  <sheetData>
    <row r="1" s="1" customFormat="1" ht="20.45" customHeight="1" spans="1:14">
      <c r="A1" s="4" t="s">
        <v>0</v>
      </c>
      <c r="B1" s="4"/>
      <c r="C1" s="4"/>
      <c r="D1" s="4"/>
      <c r="E1" s="4"/>
      <c r="F1" s="4"/>
      <c r="G1" s="4"/>
      <c r="H1" s="4"/>
      <c r="I1" s="4"/>
      <c r="J1" s="4"/>
      <c r="K1" s="4"/>
      <c r="L1" s="4"/>
      <c r="M1" s="5"/>
      <c r="N1" s="5"/>
    </row>
    <row r="2" s="1" customFormat="1" ht="15.9" customHeight="1" spans="1:15">
      <c r="A2" s="6" t="s">
        <v>1</v>
      </c>
      <c r="B2" s="6"/>
      <c r="C2" s="6"/>
      <c r="D2" s="6"/>
      <c r="E2" s="6"/>
      <c r="F2" s="6"/>
      <c r="G2" s="6"/>
      <c r="H2" s="6"/>
      <c r="I2" s="6"/>
      <c r="J2" s="6"/>
      <c r="K2" s="6"/>
      <c r="L2" s="6"/>
      <c r="M2" s="7"/>
      <c r="N2" s="7"/>
      <c r="O2" s="40"/>
    </row>
    <row r="3" s="1" customFormat="1" ht="15.9" customHeight="1" spans="1:15">
      <c r="A3" s="8" t="s">
        <v>2</v>
      </c>
      <c r="B3" s="8"/>
      <c r="C3" s="8" t="s">
        <v>59</v>
      </c>
      <c r="D3" s="8"/>
      <c r="E3" s="8"/>
      <c r="F3" s="8"/>
      <c r="G3" s="8"/>
      <c r="H3" s="8"/>
      <c r="I3" s="8"/>
      <c r="J3" s="8"/>
      <c r="K3" s="8"/>
      <c r="L3" s="8"/>
      <c r="M3" s="9"/>
      <c r="N3" s="9"/>
      <c r="O3" s="42"/>
    </row>
    <row r="4" s="1" customFormat="1" ht="15.9" customHeight="1" spans="1:15">
      <c r="A4" s="8" t="s">
        <v>4</v>
      </c>
      <c r="B4" s="8"/>
      <c r="C4" s="8" t="s">
        <v>60</v>
      </c>
      <c r="D4" s="8"/>
      <c r="E4" s="8"/>
      <c r="F4" s="8"/>
      <c r="G4" s="8"/>
      <c r="H4" s="8" t="s">
        <v>6</v>
      </c>
      <c r="I4" s="8"/>
      <c r="J4" s="8" t="s">
        <v>60</v>
      </c>
      <c r="K4" s="8"/>
      <c r="L4" s="8"/>
      <c r="M4" s="9"/>
      <c r="N4" s="9"/>
      <c r="O4" s="42"/>
    </row>
    <row r="5" s="1" customFormat="1" ht="15.9" customHeight="1" spans="1:15">
      <c r="A5" s="10" t="s">
        <v>7</v>
      </c>
      <c r="B5" s="11"/>
      <c r="C5" s="8"/>
      <c r="D5" s="8"/>
      <c r="E5" s="8" t="s">
        <v>8</v>
      </c>
      <c r="F5" s="8" t="s">
        <v>9</v>
      </c>
      <c r="G5" s="8"/>
      <c r="H5" s="8" t="s">
        <v>10</v>
      </c>
      <c r="I5" s="8"/>
      <c r="J5" s="8" t="s">
        <v>11</v>
      </c>
      <c r="K5" s="8"/>
      <c r="L5" s="8" t="s">
        <v>12</v>
      </c>
      <c r="M5" s="9"/>
      <c r="N5" s="9" t="s">
        <v>13</v>
      </c>
      <c r="O5" s="42"/>
    </row>
    <row r="6" s="1" customFormat="1" ht="15.9" customHeight="1" spans="1:15">
      <c r="A6" s="12"/>
      <c r="B6" s="13"/>
      <c r="C6" s="14" t="s">
        <v>14</v>
      </c>
      <c r="D6" s="14"/>
      <c r="E6" s="15">
        <v>1.2</v>
      </c>
      <c r="F6" s="53">
        <v>1.2</v>
      </c>
      <c r="G6" s="54"/>
      <c r="H6" s="15">
        <v>1.2</v>
      </c>
      <c r="I6" s="15"/>
      <c r="J6" s="8">
        <v>10</v>
      </c>
      <c r="K6" s="8"/>
      <c r="L6" s="43">
        <f t="shared" ref="L6:L9" si="0">IFERROR(H6/F6,"")</f>
        <v>1</v>
      </c>
      <c r="M6" s="56"/>
      <c r="N6" s="9">
        <f>IFERROR(L6*J6,"")</f>
        <v>10</v>
      </c>
      <c r="O6" s="44"/>
    </row>
    <row r="7" s="1" customFormat="1" ht="15.9" customHeight="1" spans="1:15">
      <c r="A7" s="12"/>
      <c r="B7" s="13"/>
      <c r="C7" s="8" t="s">
        <v>15</v>
      </c>
      <c r="D7" s="8"/>
      <c r="E7" s="15">
        <v>1.2</v>
      </c>
      <c r="F7" s="53">
        <v>1.2</v>
      </c>
      <c r="G7" s="54"/>
      <c r="H7" s="15"/>
      <c r="I7" s="15"/>
      <c r="J7" s="8"/>
      <c r="K7" s="8"/>
      <c r="L7" s="43"/>
      <c r="M7" s="56"/>
      <c r="N7" s="9"/>
      <c r="O7" s="44"/>
    </row>
    <row r="8" s="1" customFormat="1" ht="15.9" customHeight="1" spans="1:15">
      <c r="A8" s="17"/>
      <c r="B8" s="18"/>
      <c r="C8" s="19" t="s">
        <v>17</v>
      </c>
      <c r="D8" s="19"/>
      <c r="E8" s="15"/>
      <c r="F8" s="15"/>
      <c r="G8" s="15"/>
      <c r="H8" s="15"/>
      <c r="I8" s="15"/>
      <c r="J8" s="8" t="s">
        <v>16</v>
      </c>
      <c r="K8" s="8"/>
      <c r="L8" s="43" t="str">
        <f t="shared" si="0"/>
        <v/>
      </c>
      <c r="M8" s="56"/>
      <c r="N8" s="9" t="s">
        <v>16</v>
      </c>
      <c r="O8" s="44"/>
    </row>
    <row r="9" s="1" customFormat="1" ht="15.9" customHeight="1" spans="1:15">
      <c r="A9" s="20"/>
      <c r="B9" s="20"/>
      <c r="C9" s="19" t="s">
        <v>18</v>
      </c>
      <c r="D9" s="19"/>
      <c r="E9" s="15"/>
      <c r="F9" s="15"/>
      <c r="G9" s="15"/>
      <c r="H9" s="15"/>
      <c r="I9" s="15"/>
      <c r="J9" s="8" t="s">
        <v>16</v>
      </c>
      <c r="K9" s="8"/>
      <c r="L9" s="43" t="str">
        <f t="shared" si="0"/>
        <v/>
      </c>
      <c r="M9" s="56"/>
      <c r="N9" s="9" t="s">
        <v>16</v>
      </c>
      <c r="O9" s="44"/>
    </row>
    <row r="10" s="1" customFormat="1" ht="15.9" customHeight="1" spans="1:15">
      <c r="A10" s="8" t="s">
        <v>19</v>
      </c>
      <c r="B10" s="8" t="s">
        <v>20</v>
      </c>
      <c r="C10" s="8"/>
      <c r="D10" s="8"/>
      <c r="E10" s="8"/>
      <c r="F10" s="8"/>
      <c r="G10" s="8"/>
      <c r="H10" s="8" t="s">
        <v>21</v>
      </c>
      <c r="I10" s="8"/>
      <c r="J10" s="8"/>
      <c r="K10" s="8"/>
      <c r="L10" s="8"/>
      <c r="M10" s="9"/>
      <c r="N10" s="9"/>
      <c r="O10" s="42"/>
    </row>
    <row r="11" s="1" customFormat="1" ht="82" customHeight="1" spans="1:15">
      <c r="A11" s="8"/>
      <c r="B11" s="21" t="s">
        <v>61</v>
      </c>
      <c r="C11" s="21"/>
      <c r="D11" s="21"/>
      <c r="E11" s="21"/>
      <c r="F11" s="21"/>
      <c r="G11" s="21"/>
      <c r="H11" s="21" t="s">
        <v>62</v>
      </c>
      <c r="I11" s="21"/>
      <c r="J11" s="21"/>
      <c r="K11" s="21"/>
      <c r="L11" s="21"/>
      <c r="M11" s="22"/>
      <c r="N11" s="22"/>
      <c r="O11" s="46"/>
    </row>
    <row r="12" s="1" customFormat="1" ht="15.9" customHeight="1" spans="1:15">
      <c r="A12" s="8" t="s">
        <v>24</v>
      </c>
      <c r="B12" s="8" t="s">
        <v>25</v>
      </c>
      <c r="C12" s="8" t="s">
        <v>26</v>
      </c>
      <c r="D12" s="8" t="s">
        <v>27</v>
      </c>
      <c r="E12" s="8"/>
      <c r="F12" s="8"/>
      <c r="G12" s="8" t="s">
        <v>28</v>
      </c>
      <c r="H12" s="8" t="s">
        <v>29</v>
      </c>
      <c r="I12" s="8" t="s">
        <v>11</v>
      </c>
      <c r="J12" s="8"/>
      <c r="K12" s="8" t="s">
        <v>13</v>
      </c>
      <c r="L12" s="8"/>
      <c r="M12" s="9" t="s">
        <v>30</v>
      </c>
      <c r="N12" s="9"/>
      <c r="O12" s="42"/>
    </row>
    <row r="13" s="1" customFormat="1" spans="1:15">
      <c r="A13" s="8"/>
      <c r="B13" s="8"/>
      <c r="C13" s="8"/>
      <c r="D13" s="8"/>
      <c r="E13" s="8"/>
      <c r="F13" s="8"/>
      <c r="G13" s="8"/>
      <c r="H13" s="8"/>
      <c r="I13" s="8"/>
      <c r="J13" s="8"/>
      <c r="K13" s="8"/>
      <c r="L13" s="8"/>
      <c r="M13" s="9"/>
      <c r="N13" s="9"/>
      <c r="O13" s="42"/>
    </row>
    <row r="14" s="1" customFormat="1" ht="26.8" customHeight="1" spans="1:15">
      <c r="A14" s="8"/>
      <c r="B14" s="8" t="s">
        <v>31</v>
      </c>
      <c r="C14" s="8" t="s">
        <v>32</v>
      </c>
      <c r="D14" s="24" t="s">
        <v>63</v>
      </c>
      <c r="E14" s="24"/>
      <c r="F14" s="24"/>
      <c r="G14" s="8" t="s">
        <v>64</v>
      </c>
      <c r="H14" s="8" t="s">
        <v>64</v>
      </c>
      <c r="I14" s="8">
        <v>7</v>
      </c>
      <c r="J14" s="8"/>
      <c r="K14" s="8">
        <v>7</v>
      </c>
      <c r="L14" s="8"/>
      <c r="M14" s="9"/>
      <c r="N14" s="9"/>
      <c r="O14" s="42"/>
    </row>
    <row r="15" s="1" customFormat="1" ht="26.8" customHeight="1" spans="1:15">
      <c r="A15" s="8"/>
      <c r="B15" s="8"/>
      <c r="C15" s="8" t="s">
        <v>36</v>
      </c>
      <c r="D15" s="24" t="s">
        <v>65</v>
      </c>
      <c r="E15" s="24"/>
      <c r="F15" s="24"/>
      <c r="G15" s="34">
        <v>1</v>
      </c>
      <c r="H15" s="34">
        <v>1</v>
      </c>
      <c r="I15" s="8">
        <v>7</v>
      </c>
      <c r="J15" s="8"/>
      <c r="K15" s="8">
        <v>7</v>
      </c>
      <c r="L15" s="8"/>
      <c r="M15" s="9"/>
      <c r="N15" s="9"/>
      <c r="O15" s="42"/>
    </row>
    <row r="16" s="1" customFormat="1" ht="26.8" customHeight="1" spans="1:15">
      <c r="A16" s="8"/>
      <c r="B16" s="8"/>
      <c r="C16" s="8"/>
      <c r="D16" s="24" t="s">
        <v>37</v>
      </c>
      <c r="E16" s="24"/>
      <c r="F16" s="24"/>
      <c r="G16" s="34">
        <v>1</v>
      </c>
      <c r="H16" s="34">
        <v>1</v>
      </c>
      <c r="I16" s="8">
        <v>7</v>
      </c>
      <c r="J16" s="8"/>
      <c r="K16" s="8">
        <v>7</v>
      </c>
      <c r="L16" s="8"/>
      <c r="M16" s="9"/>
      <c r="N16" s="9"/>
      <c r="O16" s="42"/>
    </row>
    <row r="17" s="1" customFormat="1" ht="26.8" customHeight="1" spans="1:15">
      <c r="A17" s="8"/>
      <c r="B17" s="8"/>
      <c r="C17" s="8"/>
      <c r="D17" s="24" t="s">
        <v>38</v>
      </c>
      <c r="E17" s="24"/>
      <c r="F17" s="24"/>
      <c r="G17" s="34">
        <v>1</v>
      </c>
      <c r="H17" s="34">
        <v>1</v>
      </c>
      <c r="I17" s="8">
        <v>7</v>
      </c>
      <c r="J17" s="8"/>
      <c r="K17" s="8">
        <v>7</v>
      </c>
      <c r="L17" s="8"/>
      <c r="M17" s="9"/>
      <c r="N17" s="9"/>
      <c r="O17" s="42"/>
    </row>
    <row r="18" s="1" customFormat="1" ht="26.8" customHeight="1" spans="1:15">
      <c r="A18" s="8"/>
      <c r="B18" s="8"/>
      <c r="C18" s="8" t="s">
        <v>39</v>
      </c>
      <c r="D18" s="24" t="s">
        <v>40</v>
      </c>
      <c r="E18" s="24"/>
      <c r="F18" s="24"/>
      <c r="G18" s="55">
        <v>43831</v>
      </c>
      <c r="H18" s="55">
        <v>43831</v>
      </c>
      <c r="I18" s="8">
        <v>7</v>
      </c>
      <c r="J18" s="8"/>
      <c r="K18" s="8">
        <v>7</v>
      </c>
      <c r="L18" s="8"/>
      <c r="M18" s="9"/>
      <c r="N18" s="9"/>
      <c r="O18" s="42"/>
    </row>
    <row r="19" s="1" customFormat="1" ht="26.8" customHeight="1" spans="1:15">
      <c r="A19" s="8"/>
      <c r="B19" s="8"/>
      <c r="C19" s="8"/>
      <c r="D19" s="24" t="s">
        <v>41</v>
      </c>
      <c r="E19" s="24"/>
      <c r="F19" s="24"/>
      <c r="G19" s="55">
        <v>44196</v>
      </c>
      <c r="H19" s="55">
        <v>44196</v>
      </c>
      <c r="I19" s="8">
        <v>7</v>
      </c>
      <c r="J19" s="8"/>
      <c r="K19" s="8">
        <v>7</v>
      </c>
      <c r="L19" s="8"/>
      <c r="M19" s="9"/>
      <c r="N19" s="9"/>
      <c r="O19" s="42"/>
    </row>
    <row r="20" s="1" customFormat="1" ht="26.8" customHeight="1" spans="1:15">
      <c r="A20" s="8"/>
      <c r="B20" s="8"/>
      <c r="C20" s="8" t="s">
        <v>42</v>
      </c>
      <c r="D20" s="24" t="s">
        <v>66</v>
      </c>
      <c r="E20" s="24"/>
      <c r="F20" s="24"/>
      <c r="G20" s="8" t="s">
        <v>67</v>
      </c>
      <c r="H20" s="9" t="s">
        <v>67</v>
      </c>
      <c r="I20" s="8">
        <v>8</v>
      </c>
      <c r="J20" s="8"/>
      <c r="K20" s="8">
        <v>8</v>
      </c>
      <c r="L20" s="8"/>
      <c r="M20" s="9"/>
      <c r="N20" s="9"/>
      <c r="O20" s="47"/>
    </row>
    <row r="21" s="1" customFormat="1" ht="26.8" customHeight="1" spans="1:15">
      <c r="A21" s="8"/>
      <c r="B21" s="8" t="s">
        <v>46</v>
      </c>
      <c r="C21" s="8" t="s">
        <v>47</v>
      </c>
      <c r="D21" s="24"/>
      <c r="E21" s="24"/>
      <c r="F21" s="24"/>
      <c r="G21" s="8"/>
      <c r="H21" s="8"/>
      <c r="I21" s="8"/>
      <c r="J21" s="8"/>
      <c r="K21" s="8" t="str">
        <f>IFERROR(H21/G21*I21,"")</f>
        <v/>
      </c>
      <c r="L21" s="8"/>
      <c r="M21" s="9"/>
      <c r="N21" s="9"/>
      <c r="O21" s="42"/>
    </row>
    <row r="22" s="1" customFormat="1" ht="26.8" customHeight="1" spans="1:15">
      <c r="A22" s="8"/>
      <c r="B22" s="8"/>
      <c r="C22" s="8" t="s">
        <v>48</v>
      </c>
      <c r="D22" s="24" t="s">
        <v>68</v>
      </c>
      <c r="E22" s="24"/>
      <c r="F22" s="24"/>
      <c r="G22" s="8" t="s">
        <v>69</v>
      </c>
      <c r="H22" s="34">
        <v>0.9</v>
      </c>
      <c r="I22" s="8">
        <v>10</v>
      </c>
      <c r="J22" s="8"/>
      <c r="K22" s="8">
        <v>9</v>
      </c>
      <c r="L22" s="8"/>
      <c r="M22" s="9"/>
      <c r="N22" s="9"/>
      <c r="O22" s="42"/>
    </row>
    <row r="23" s="1" customFormat="1" ht="26.8" customHeight="1" spans="1:15">
      <c r="A23" s="8"/>
      <c r="B23" s="8"/>
      <c r="C23" s="8" t="s">
        <v>49</v>
      </c>
      <c r="D23" s="24"/>
      <c r="E23" s="24"/>
      <c r="F23" s="24"/>
      <c r="G23" s="8"/>
      <c r="H23" s="8"/>
      <c r="I23" s="8"/>
      <c r="J23" s="8"/>
      <c r="K23" s="8" t="str">
        <f>IFERROR(H23/G23*I23,"")</f>
        <v/>
      </c>
      <c r="L23" s="8"/>
      <c r="M23" s="9"/>
      <c r="N23" s="9"/>
      <c r="O23" s="42"/>
    </row>
    <row r="24" s="1" customFormat="1" ht="26.8" customHeight="1" spans="1:15">
      <c r="A24" s="8"/>
      <c r="B24" s="8"/>
      <c r="C24" s="8" t="s">
        <v>51</v>
      </c>
      <c r="D24" s="24" t="s">
        <v>70</v>
      </c>
      <c r="E24" s="24"/>
      <c r="F24" s="24"/>
      <c r="G24" s="8" t="s">
        <v>71</v>
      </c>
      <c r="H24" s="34">
        <v>1</v>
      </c>
      <c r="I24" s="8">
        <v>10</v>
      </c>
      <c r="J24" s="8"/>
      <c r="K24" s="8">
        <v>10</v>
      </c>
      <c r="L24" s="8"/>
      <c r="M24" s="9"/>
      <c r="N24" s="9"/>
      <c r="O24" s="42"/>
    </row>
    <row r="25" s="1" customFormat="1" ht="26.8" customHeight="1" spans="1:15">
      <c r="A25" s="8"/>
      <c r="B25" s="8"/>
      <c r="C25" s="8"/>
      <c r="D25" s="24" t="s">
        <v>72</v>
      </c>
      <c r="E25" s="24"/>
      <c r="F25" s="24"/>
      <c r="G25" s="8" t="s">
        <v>53</v>
      </c>
      <c r="H25" s="34" t="s">
        <v>53</v>
      </c>
      <c r="I25" s="8">
        <v>10</v>
      </c>
      <c r="J25" s="8"/>
      <c r="K25" s="8">
        <v>10</v>
      </c>
      <c r="L25" s="8"/>
      <c r="M25" s="9"/>
      <c r="N25" s="9"/>
      <c r="O25" s="42"/>
    </row>
    <row r="26" s="1" customFormat="1" ht="26.8" customHeight="1" spans="1:15">
      <c r="A26" s="8"/>
      <c r="B26" s="8" t="s">
        <v>54</v>
      </c>
      <c r="C26" s="8" t="s">
        <v>55</v>
      </c>
      <c r="D26" s="24" t="s">
        <v>73</v>
      </c>
      <c r="E26" s="24"/>
      <c r="F26" s="24"/>
      <c r="G26" s="8" t="s">
        <v>74</v>
      </c>
      <c r="H26" s="34">
        <v>0.98</v>
      </c>
      <c r="I26" s="8">
        <v>10</v>
      </c>
      <c r="J26" s="8"/>
      <c r="K26" s="8">
        <v>10</v>
      </c>
      <c r="L26" s="8"/>
      <c r="M26" s="9"/>
      <c r="N26" s="9"/>
      <c r="O26" s="42"/>
    </row>
    <row r="27" s="1" customFormat="1" ht="25" customHeight="1" spans="1:15">
      <c r="A27" s="36" t="s">
        <v>58</v>
      </c>
      <c r="B27" s="36"/>
      <c r="C27" s="36"/>
      <c r="D27" s="36"/>
      <c r="E27" s="36"/>
      <c r="F27" s="36"/>
      <c r="G27" s="36"/>
      <c r="H27" s="36"/>
      <c r="I27" s="36">
        <v>100</v>
      </c>
      <c r="J27" s="36"/>
      <c r="K27" s="8">
        <f>SUM(K14:K26)+N6</f>
        <v>99</v>
      </c>
      <c r="L27" s="8"/>
      <c r="M27" s="59"/>
      <c r="N27" s="59"/>
      <c r="O27" s="42"/>
    </row>
    <row r="28" s="1" customFormat="1" spans="13:15">
      <c r="M28" s="2"/>
      <c r="N28" s="2"/>
      <c r="O28" s="46"/>
    </row>
    <row r="29" s="1" customFormat="1" spans="13:15">
      <c r="M29" s="2"/>
      <c r="N29" s="2"/>
      <c r="O29" s="46"/>
    </row>
  </sheetData>
  <mergeCells count="111">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10:A11"/>
    <mergeCell ref="A12:A26"/>
    <mergeCell ref="B12:B13"/>
    <mergeCell ref="B14:B20"/>
    <mergeCell ref="B21:B25"/>
    <mergeCell ref="C12:C13"/>
    <mergeCell ref="C15:C17"/>
    <mergeCell ref="C18:C19"/>
    <mergeCell ref="C24:C25"/>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workbookViewId="0">
      <selection activeCell="C3" sqref="C3:N3"/>
    </sheetView>
  </sheetViews>
  <sheetFormatPr defaultColWidth="9" defaultRowHeight="13.5"/>
  <cols>
    <col min="1" max="2" width="5.44166666666667" style="1" customWidth="1"/>
    <col min="3" max="3" width="9.44166666666667" style="1" customWidth="1"/>
    <col min="4" max="4" width="7.44166666666667" style="1" customWidth="1"/>
    <col min="5" max="5" width="10.4416666666667" style="1" customWidth="1"/>
    <col min="6" max="6" width="10" style="1" customWidth="1"/>
    <col min="7" max="7" width="16.55" style="1" customWidth="1"/>
    <col min="8" max="8" width="16.55" style="2" customWidth="1"/>
    <col min="9" max="9" width="6.89166666666667" style="3" customWidth="1"/>
    <col min="10" max="10" width="6.65833333333333" style="3" customWidth="1"/>
    <col min="11" max="11" width="3.89166666666667" style="1" customWidth="1"/>
    <col min="12" max="12" width="11.2166666666667" style="1" customWidth="1"/>
    <col min="13" max="13" width="4.33333333333333" style="1" customWidth="1"/>
    <col min="14" max="14" width="11.2166666666667" style="1" customWidth="1"/>
    <col min="15" max="15" width="48.3333333333333" style="1" customWidth="1"/>
    <col min="16" max="16384" width="9" style="1"/>
  </cols>
  <sheetData>
    <row r="1" s="1" customFormat="1" ht="20.45" customHeight="1" spans="1:14">
      <c r="A1" s="4" t="s">
        <v>0</v>
      </c>
      <c r="B1" s="4"/>
      <c r="C1" s="4"/>
      <c r="D1" s="4"/>
      <c r="E1" s="4"/>
      <c r="F1" s="4"/>
      <c r="G1" s="4"/>
      <c r="H1" s="5"/>
      <c r="I1" s="38"/>
      <c r="J1" s="38"/>
      <c r="K1" s="4"/>
      <c r="L1" s="4"/>
      <c r="M1" s="4"/>
      <c r="N1" s="4"/>
    </row>
    <row r="2" s="1" customFormat="1" ht="15.9" customHeight="1" spans="1:15">
      <c r="A2" s="6" t="s">
        <v>1</v>
      </c>
      <c r="B2" s="6"/>
      <c r="C2" s="6"/>
      <c r="D2" s="6"/>
      <c r="E2" s="6"/>
      <c r="F2" s="6"/>
      <c r="G2" s="6"/>
      <c r="H2" s="7"/>
      <c r="I2" s="39"/>
      <c r="J2" s="39"/>
      <c r="K2" s="6"/>
      <c r="L2" s="6"/>
      <c r="M2" s="6"/>
      <c r="N2" s="6"/>
      <c r="O2" s="40"/>
    </row>
    <row r="3" s="1" customFormat="1" ht="15.9" customHeight="1" spans="1:15">
      <c r="A3" s="8" t="s">
        <v>2</v>
      </c>
      <c r="B3" s="8"/>
      <c r="C3" s="8" t="s">
        <v>75</v>
      </c>
      <c r="D3" s="8"/>
      <c r="E3" s="8"/>
      <c r="F3" s="8"/>
      <c r="G3" s="8"/>
      <c r="H3" s="9"/>
      <c r="I3" s="41"/>
      <c r="J3" s="41"/>
      <c r="K3" s="8"/>
      <c r="L3" s="8"/>
      <c r="M3" s="8"/>
      <c r="N3" s="8"/>
      <c r="O3" s="42"/>
    </row>
    <row r="4" s="1" customFormat="1" ht="15.9" customHeight="1" spans="1:15">
      <c r="A4" s="8" t="s">
        <v>4</v>
      </c>
      <c r="B4" s="8"/>
      <c r="C4" s="8" t="s">
        <v>5</v>
      </c>
      <c r="D4" s="8"/>
      <c r="E4" s="8"/>
      <c r="F4" s="8"/>
      <c r="G4" s="8"/>
      <c r="H4" s="9" t="s">
        <v>6</v>
      </c>
      <c r="I4" s="41"/>
      <c r="J4" s="41" t="s">
        <v>5</v>
      </c>
      <c r="K4" s="8"/>
      <c r="L4" s="8"/>
      <c r="M4" s="8"/>
      <c r="N4" s="8"/>
      <c r="O4" s="42"/>
    </row>
    <row r="5" s="1" customFormat="1" ht="15.9" customHeight="1" spans="1:15">
      <c r="A5" s="10" t="s">
        <v>7</v>
      </c>
      <c r="B5" s="11"/>
      <c r="C5" s="8"/>
      <c r="D5" s="8"/>
      <c r="E5" s="8" t="s">
        <v>8</v>
      </c>
      <c r="F5" s="8" t="s">
        <v>9</v>
      </c>
      <c r="G5" s="8"/>
      <c r="H5" s="9" t="s">
        <v>10</v>
      </c>
      <c r="I5" s="41"/>
      <c r="J5" s="41" t="s">
        <v>11</v>
      </c>
      <c r="K5" s="8"/>
      <c r="L5" s="8" t="s">
        <v>12</v>
      </c>
      <c r="M5" s="8"/>
      <c r="N5" s="8" t="s">
        <v>13</v>
      </c>
      <c r="O5" s="42"/>
    </row>
    <row r="6" s="1" customFormat="1" ht="15.9" customHeight="1" spans="1:15">
      <c r="A6" s="12"/>
      <c r="B6" s="13"/>
      <c r="C6" s="14" t="s">
        <v>14</v>
      </c>
      <c r="D6" s="14"/>
      <c r="E6" s="15">
        <v>5</v>
      </c>
      <c r="F6" s="15">
        <v>5</v>
      </c>
      <c r="G6" s="15"/>
      <c r="H6" s="16">
        <v>4.1</v>
      </c>
      <c r="I6" s="16"/>
      <c r="J6" s="41">
        <v>10</v>
      </c>
      <c r="K6" s="8"/>
      <c r="L6" s="43">
        <f t="shared" ref="L6:L9" si="0">IFERROR(H6/F6,"")</f>
        <v>0.82</v>
      </c>
      <c r="M6" s="43"/>
      <c r="N6" s="8">
        <f>IFERROR(L6*J6,"")</f>
        <v>8.2</v>
      </c>
      <c r="O6" s="44"/>
    </row>
    <row r="7" s="1" customFormat="1" ht="15.9" customHeight="1" spans="1:15">
      <c r="A7" s="12"/>
      <c r="B7" s="13"/>
      <c r="C7" s="8" t="s">
        <v>15</v>
      </c>
      <c r="D7" s="8"/>
      <c r="E7" s="15">
        <v>5</v>
      </c>
      <c r="F7" s="15">
        <v>5</v>
      </c>
      <c r="G7" s="15"/>
      <c r="H7" s="16">
        <v>4.1</v>
      </c>
      <c r="I7" s="16"/>
      <c r="J7" s="41" t="s">
        <v>16</v>
      </c>
      <c r="K7" s="8"/>
      <c r="L7" s="43">
        <f t="shared" si="0"/>
        <v>0.82</v>
      </c>
      <c r="M7" s="43"/>
      <c r="N7" s="8" t="s">
        <v>16</v>
      </c>
      <c r="O7" s="44"/>
    </row>
    <row r="8" s="1" customFormat="1" ht="15.9" customHeight="1" spans="1:15">
      <c r="A8" s="17"/>
      <c r="B8" s="18"/>
      <c r="C8" s="19" t="s">
        <v>17</v>
      </c>
      <c r="D8" s="19"/>
      <c r="E8" s="15"/>
      <c r="F8" s="15"/>
      <c r="G8" s="15"/>
      <c r="H8" s="9"/>
      <c r="I8" s="41"/>
      <c r="J8" s="41" t="s">
        <v>16</v>
      </c>
      <c r="K8" s="8"/>
      <c r="L8" s="43" t="str">
        <f t="shared" si="0"/>
        <v/>
      </c>
      <c r="M8" s="43"/>
      <c r="N8" s="8" t="s">
        <v>16</v>
      </c>
      <c r="O8" s="44"/>
    </row>
    <row r="9" s="1" customFormat="1" ht="15.9" customHeight="1" spans="1:15">
      <c r="A9" s="20"/>
      <c r="B9" s="20"/>
      <c r="C9" s="19" t="s">
        <v>18</v>
      </c>
      <c r="D9" s="19"/>
      <c r="E9" s="15"/>
      <c r="F9" s="15"/>
      <c r="G9" s="15"/>
      <c r="H9" s="9"/>
      <c r="I9" s="41"/>
      <c r="J9" s="41" t="s">
        <v>16</v>
      </c>
      <c r="K9" s="8"/>
      <c r="L9" s="43" t="str">
        <f t="shared" si="0"/>
        <v/>
      </c>
      <c r="M9" s="43"/>
      <c r="N9" s="8" t="s">
        <v>16</v>
      </c>
      <c r="O9" s="44"/>
    </row>
    <row r="10" s="1" customFormat="1" ht="15.9" customHeight="1" spans="1:15">
      <c r="A10" s="8" t="s">
        <v>19</v>
      </c>
      <c r="B10" s="8" t="s">
        <v>20</v>
      </c>
      <c r="C10" s="8"/>
      <c r="D10" s="8"/>
      <c r="E10" s="8"/>
      <c r="F10" s="8"/>
      <c r="G10" s="8"/>
      <c r="H10" s="9" t="s">
        <v>21</v>
      </c>
      <c r="I10" s="41"/>
      <c r="J10" s="41"/>
      <c r="K10" s="8"/>
      <c r="L10" s="8"/>
      <c r="M10" s="8"/>
      <c r="N10" s="8"/>
      <c r="O10" s="42"/>
    </row>
    <row r="11" s="1" customFormat="1" ht="61" customHeight="1" spans="1:15">
      <c r="A11" s="8"/>
      <c r="B11" s="21" t="s">
        <v>76</v>
      </c>
      <c r="C11" s="21"/>
      <c r="D11" s="21"/>
      <c r="E11" s="21"/>
      <c r="F11" s="21"/>
      <c r="G11" s="21"/>
      <c r="H11" s="22" t="s">
        <v>77</v>
      </c>
      <c r="I11" s="45"/>
      <c r="J11" s="45"/>
      <c r="K11" s="21"/>
      <c r="L11" s="21"/>
      <c r="M11" s="21"/>
      <c r="N11" s="21"/>
      <c r="O11" s="46"/>
    </row>
    <row r="12" s="1" customFormat="1" ht="15.9" customHeight="1" spans="1:15">
      <c r="A12" s="8" t="s">
        <v>24</v>
      </c>
      <c r="B12" s="8" t="s">
        <v>25</v>
      </c>
      <c r="C12" s="8" t="s">
        <v>26</v>
      </c>
      <c r="D12" s="8" t="s">
        <v>27</v>
      </c>
      <c r="E12" s="8"/>
      <c r="F12" s="8"/>
      <c r="G12" s="8" t="s">
        <v>28</v>
      </c>
      <c r="H12" s="9" t="s">
        <v>29</v>
      </c>
      <c r="I12" s="41" t="s">
        <v>11</v>
      </c>
      <c r="J12" s="41"/>
      <c r="K12" s="8" t="s">
        <v>13</v>
      </c>
      <c r="L12" s="8"/>
      <c r="M12" s="8" t="s">
        <v>30</v>
      </c>
      <c r="N12" s="8"/>
      <c r="O12" s="42"/>
    </row>
    <row r="13" s="1" customFormat="1" ht="32.1" customHeight="1" spans="1:15">
      <c r="A13" s="8"/>
      <c r="B13" s="8"/>
      <c r="C13" s="8"/>
      <c r="D13" s="8"/>
      <c r="E13" s="8"/>
      <c r="F13" s="8"/>
      <c r="G13" s="8"/>
      <c r="H13" s="9"/>
      <c r="I13" s="41"/>
      <c r="J13" s="41"/>
      <c r="K13" s="8"/>
      <c r="L13" s="8"/>
      <c r="M13" s="8"/>
      <c r="N13" s="8"/>
      <c r="O13" s="42"/>
    </row>
    <row r="14" s="1" customFormat="1" ht="18" customHeight="1" spans="1:15">
      <c r="A14" s="8"/>
      <c r="B14" s="23" t="s">
        <v>31</v>
      </c>
      <c r="C14" s="23" t="s">
        <v>32</v>
      </c>
      <c r="D14" s="24" t="s">
        <v>78</v>
      </c>
      <c r="E14" s="24"/>
      <c r="F14" s="24"/>
      <c r="G14" s="25" t="s">
        <v>79</v>
      </c>
      <c r="H14" s="26" t="s">
        <v>79</v>
      </c>
      <c r="I14" s="41">
        <v>5</v>
      </c>
      <c r="J14" s="41"/>
      <c r="K14" s="41">
        <v>5</v>
      </c>
      <c r="L14" s="41"/>
      <c r="M14" s="8"/>
      <c r="N14" s="8"/>
      <c r="O14" s="42"/>
    </row>
    <row r="15" s="1" customFormat="1" ht="18" customHeight="1" spans="1:15">
      <c r="A15" s="8"/>
      <c r="B15" s="29"/>
      <c r="C15" s="29"/>
      <c r="D15" s="24" t="s">
        <v>80</v>
      </c>
      <c r="E15" s="24"/>
      <c r="F15" s="24"/>
      <c r="G15" s="25" t="s">
        <v>81</v>
      </c>
      <c r="H15" s="26" t="s">
        <v>82</v>
      </c>
      <c r="I15" s="41">
        <v>2</v>
      </c>
      <c r="J15" s="41"/>
      <c r="K15" s="41">
        <v>0.5</v>
      </c>
      <c r="L15" s="41"/>
      <c r="M15" s="8"/>
      <c r="N15" s="8"/>
      <c r="O15" s="42"/>
    </row>
    <row r="16" s="1" customFormat="1" ht="18" customHeight="1" spans="1:15">
      <c r="A16" s="8"/>
      <c r="B16" s="29"/>
      <c r="C16" s="29"/>
      <c r="D16" s="24" t="s">
        <v>83</v>
      </c>
      <c r="E16" s="24"/>
      <c r="F16" s="24"/>
      <c r="G16" s="25" t="s">
        <v>84</v>
      </c>
      <c r="H16" s="26" t="s">
        <v>85</v>
      </c>
      <c r="I16" s="41">
        <v>3</v>
      </c>
      <c r="J16" s="41"/>
      <c r="K16" s="41">
        <v>2.25</v>
      </c>
      <c r="L16" s="41"/>
      <c r="M16" s="8"/>
      <c r="N16" s="8"/>
      <c r="O16" s="42"/>
    </row>
    <row r="17" s="1" customFormat="1" ht="15.9" customHeight="1" spans="1:15">
      <c r="A17" s="8"/>
      <c r="B17" s="29"/>
      <c r="C17" s="29"/>
      <c r="D17" s="24" t="s">
        <v>86</v>
      </c>
      <c r="E17" s="24"/>
      <c r="F17" s="24"/>
      <c r="G17" s="25" t="s">
        <v>87</v>
      </c>
      <c r="H17" s="26" t="s">
        <v>87</v>
      </c>
      <c r="I17" s="41">
        <v>5</v>
      </c>
      <c r="J17" s="41"/>
      <c r="K17" s="41">
        <v>5</v>
      </c>
      <c r="L17" s="41"/>
      <c r="M17" s="8"/>
      <c r="N17" s="8"/>
      <c r="O17" s="42"/>
    </row>
    <row r="18" s="1" customFormat="1" ht="15.9" customHeight="1" spans="1:15">
      <c r="A18" s="8"/>
      <c r="B18" s="29"/>
      <c r="C18" s="29"/>
      <c r="D18" s="24" t="s">
        <v>88</v>
      </c>
      <c r="E18" s="24"/>
      <c r="F18" s="24"/>
      <c r="G18" s="25" t="s">
        <v>89</v>
      </c>
      <c r="H18" s="26" t="s">
        <v>89</v>
      </c>
      <c r="I18" s="41">
        <v>5</v>
      </c>
      <c r="J18" s="41"/>
      <c r="K18" s="41">
        <v>5</v>
      </c>
      <c r="L18" s="41"/>
      <c r="M18" s="8"/>
      <c r="N18" s="8"/>
      <c r="O18" s="42"/>
    </row>
    <row r="19" s="1" customFormat="1" ht="15.9" customHeight="1" spans="1:15">
      <c r="A19" s="8"/>
      <c r="B19" s="29"/>
      <c r="C19" s="35"/>
      <c r="D19" s="24" t="s">
        <v>90</v>
      </c>
      <c r="E19" s="24"/>
      <c r="F19" s="24"/>
      <c r="G19" s="25" t="s">
        <v>91</v>
      </c>
      <c r="H19" s="26" t="s">
        <v>91</v>
      </c>
      <c r="I19" s="41">
        <v>5</v>
      </c>
      <c r="J19" s="41"/>
      <c r="K19" s="41">
        <v>5</v>
      </c>
      <c r="L19" s="41"/>
      <c r="M19" s="8"/>
      <c r="N19" s="8"/>
      <c r="O19" s="42"/>
    </row>
    <row r="20" s="1" customFormat="1" ht="15.9" customHeight="1" spans="1:15">
      <c r="A20" s="8"/>
      <c r="B20" s="29"/>
      <c r="C20" s="8" t="s">
        <v>36</v>
      </c>
      <c r="D20" s="24" t="s">
        <v>37</v>
      </c>
      <c r="E20" s="24"/>
      <c r="F20" s="24"/>
      <c r="G20" s="27">
        <v>1</v>
      </c>
      <c r="H20" s="27">
        <v>1</v>
      </c>
      <c r="I20" s="41">
        <v>5</v>
      </c>
      <c r="J20" s="41"/>
      <c r="K20" s="41">
        <v>5</v>
      </c>
      <c r="L20" s="41"/>
      <c r="M20" s="8"/>
      <c r="N20" s="8"/>
      <c r="O20" s="42"/>
    </row>
    <row r="21" s="1" customFormat="1" ht="15.9" customHeight="1" spans="1:15">
      <c r="A21" s="8"/>
      <c r="B21" s="29"/>
      <c r="C21" s="8"/>
      <c r="D21" s="24" t="s">
        <v>38</v>
      </c>
      <c r="E21" s="24"/>
      <c r="F21" s="24"/>
      <c r="G21" s="27">
        <v>1</v>
      </c>
      <c r="H21" s="27">
        <v>1</v>
      </c>
      <c r="I21" s="41">
        <v>5</v>
      </c>
      <c r="J21" s="41"/>
      <c r="K21" s="41">
        <v>5</v>
      </c>
      <c r="L21" s="41"/>
      <c r="M21" s="8"/>
      <c r="N21" s="8"/>
      <c r="O21" s="42"/>
    </row>
    <row r="22" s="1" customFormat="1" ht="15.9" customHeight="1" spans="1:15">
      <c r="A22" s="8"/>
      <c r="B22" s="29"/>
      <c r="C22" s="8"/>
      <c r="D22" s="24" t="s">
        <v>92</v>
      </c>
      <c r="E22" s="24"/>
      <c r="F22" s="24"/>
      <c r="G22" s="27">
        <v>1</v>
      </c>
      <c r="H22" s="27">
        <v>1</v>
      </c>
      <c r="I22" s="41">
        <v>5</v>
      </c>
      <c r="J22" s="41"/>
      <c r="K22" s="41">
        <v>5</v>
      </c>
      <c r="L22" s="41"/>
      <c r="M22" s="8"/>
      <c r="N22" s="8"/>
      <c r="O22" s="42"/>
    </row>
    <row r="23" s="1" customFormat="1" ht="15.9" customHeight="1" spans="1:15">
      <c r="A23" s="8"/>
      <c r="B23" s="29"/>
      <c r="C23" s="8" t="s">
        <v>39</v>
      </c>
      <c r="D23" s="24" t="s">
        <v>40</v>
      </c>
      <c r="E23" s="24"/>
      <c r="F23" s="24"/>
      <c r="G23" s="28">
        <v>43831</v>
      </c>
      <c r="H23" s="28">
        <v>43831</v>
      </c>
      <c r="I23" s="41">
        <v>3</v>
      </c>
      <c r="J23" s="41"/>
      <c r="K23" s="41">
        <v>3</v>
      </c>
      <c r="L23" s="41"/>
      <c r="M23" s="8"/>
      <c r="N23" s="8"/>
      <c r="O23" s="42"/>
    </row>
    <row r="24" s="1" customFormat="1" ht="15.9" customHeight="1" spans="1:15">
      <c r="A24" s="8"/>
      <c r="B24" s="29"/>
      <c r="C24" s="8"/>
      <c r="D24" s="24" t="s">
        <v>41</v>
      </c>
      <c r="E24" s="24"/>
      <c r="F24" s="24"/>
      <c r="G24" s="28">
        <v>44196</v>
      </c>
      <c r="H24" s="28">
        <v>44196</v>
      </c>
      <c r="I24" s="41">
        <v>5</v>
      </c>
      <c r="J24" s="41"/>
      <c r="K24" s="41">
        <v>5</v>
      </c>
      <c r="L24" s="41"/>
      <c r="M24" s="8"/>
      <c r="N24" s="8"/>
      <c r="O24" s="42"/>
    </row>
    <row r="25" s="1" customFormat="1" ht="19.1" customHeight="1" spans="1:15">
      <c r="A25" s="8"/>
      <c r="B25" s="29"/>
      <c r="C25" s="8" t="s">
        <v>42</v>
      </c>
      <c r="D25" s="24" t="s">
        <v>75</v>
      </c>
      <c r="E25" s="24"/>
      <c r="F25" s="24"/>
      <c r="G25" s="8" t="s">
        <v>93</v>
      </c>
      <c r="H25" s="9" t="s">
        <v>94</v>
      </c>
      <c r="I25" s="41">
        <v>2</v>
      </c>
      <c r="J25" s="41"/>
      <c r="K25" s="41">
        <v>1.64</v>
      </c>
      <c r="L25" s="41"/>
      <c r="M25" s="8"/>
      <c r="N25" s="8"/>
      <c r="O25" s="47"/>
    </row>
    <row r="26" s="1" customFormat="1" ht="21.95" customHeight="1" spans="1:15">
      <c r="A26" s="8"/>
      <c r="B26" s="8" t="s">
        <v>46</v>
      </c>
      <c r="C26" s="8" t="s">
        <v>48</v>
      </c>
      <c r="D26" s="24" t="s">
        <v>95</v>
      </c>
      <c r="E26" s="24"/>
      <c r="F26" s="24"/>
      <c r="G26" s="28" t="s">
        <v>96</v>
      </c>
      <c r="H26" s="34">
        <v>0.9</v>
      </c>
      <c r="I26" s="41">
        <v>10</v>
      </c>
      <c r="J26" s="41"/>
      <c r="K26" s="8">
        <v>9</v>
      </c>
      <c r="L26" s="8"/>
      <c r="M26" s="8"/>
      <c r="N26" s="8"/>
      <c r="O26" s="42"/>
    </row>
    <row r="27" s="1" customFormat="1" ht="19.1" customHeight="1" spans="1:15">
      <c r="A27" s="8"/>
      <c r="B27" s="8"/>
      <c r="C27" s="8"/>
      <c r="D27" s="24" t="s">
        <v>97</v>
      </c>
      <c r="E27" s="24"/>
      <c r="F27" s="24"/>
      <c r="G27" s="33" t="s">
        <v>98</v>
      </c>
      <c r="H27" s="34">
        <v>1</v>
      </c>
      <c r="I27" s="41">
        <v>10</v>
      </c>
      <c r="J27" s="41"/>
      <c r="K27" s="8">
        <v>10</v>
      </c>
      <c r="L27" s="8"/>
      <c r="M27" s="8"/>
      <c r="N27" s="8"/>
      <c r="O27" s="42"/>
    </row>
    <row r="28" s="1" customFormat="1" ht="21.05" customHeight="1" spans="1:15">
      <c r="A28" s="8"/>
      <c r="B28" s="8"/>
      <c r="C28" s="8" t="s">
        <v>51</v>
      </c>
      <c r="D28" s="24" t="s">
        <v>72</v>
      </c>
      <c r="E28" s="24"/>
      <c r="F28" s="24"/>
      <c r="G28" s="33" t="s">
        <v>53</v>
      </c>
      <c r="H28" s="34" t="s">
        <v>53</v>
      </c>
      <c r="I28" s="41">
        <v>5</v>
      </c>
      <c r="J28" s="41"/>
      <c r="K28" s="8">
        <v>5</v>
      </c>
      <c r="L28" s="8"/>
      <c r="M28" s="8"/>
      <c r="N28" s="8"/>
      <c r="O28" s="42"/>
    </row>
    <row r="29" s="1" customFormat="1" ht="27.1" customHeight="1" spans="1:15">
      <c r="A29" s="8"/>
      <c r="B29" s="8"/>
      <c r="C29" s="8"/>
      <c r="D29" s="24" t="s">
        <v>70</v>
      </c>
      <c r="E29" s="24"/>
      <c r="F29" s="24"/>
      <c r="G29" s="33" t="s">
        <v>99</v>
      </c>
      <c r="H29" s="34">
        <v>1</v>
      </c>
      <c r="I29" s="41">
        <v>5</v>
      </c>
      <c r="J29" s="41"/>
      <c r="K29" s="41">
        <v>5</v>
      </c>
      <c r="L29" s="41"/>
      <c r="M29" s="8"/>
      <c r="N29" s="8"/>
      <c r="O29" s="42"/>
    </row>
    <row r="30" s="1" customFormat="1" ht="25" customHeight="1" spans="1:15">
      <c r="A30" s="8"/>
      <c r="B30" s="8" t="s">
        <v>54</v>
      </c>
      <c r="C30" s="8" t="s">
        <v>55</v>
      </c>
      <c r="D30" s="24" t="s">
        <v>100</v>
      </c>
      <c r="E30" s="24"/>
      <c r="F30" s="24"/>
      <c r="G30" s="33" t="s">
        <v>101</v>
      </c>
      <c r="H30" s="34">
        <v>0.98</v>
      </c>
      <c r="I30" s="41">
        <v>10</v>
      </c>
      <c r="J30" s="41"/>
      <c r="K30" s="8">
        <v>10</v>
      </c>
      <c r="L30" s="8"/>
      <c r="M30" s="8"/>
      <c r="N30" s="8"/>
      <c r="O30" s="42"/>
    </row>
    <row r="31" s="1" customFormat="1" ht="21.95" customHeight="1" spans="1:15">
      <c r="A31" s="36" t="s">
        <v>58</v>
      </c>
      <c r="B31" s="36"/>
      <c r="C31" s="36"/>
      <c r="D31" s="36"/>
      <c r="E31" s="36"/>
      <c r="F31" s="36"/>
      <c r="G31" s="36"/>
      <c r="H31" s="37"/>
      <c r="I31" s="52">
        <v>100</v>
      </c>
      <c r="J31" s="52"/>
      <c r="K31" s="8">
        <f>SUM(K14:K30)+N6</f>
        <v>94.59</v>
      </c>
      <c r="L31" s="8"/>
      <c r="M31" s="20"/>
      <c r="N31" s="20"/>
      <c r="O31" s="42"/>
    </row>
    <row r="32" s="1" customFormat="1" spans="8:15">
      <c r="H32" s="2"/>
      <c r="I32" s="3"/>
      <c r="J32" s="3"/>
      <c r="O32" s="46"/>
    </row>
    <row r="33" s="1" customFormat="1" spans="8:15">
      <c r="H33" s="2"/>
      <c r="I33" s="3"/>
      <c r="J33" s="3"/>
      <c r="O33" s="46"/>
    </row>
  </sheetData>
  <mergeCells count="129">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A31:H31"/>
    <mergeCell ref="I31:J31"/>
    <mergeCell ref="K31:L31"/>
    <mergeCell ref="M31:N31"/>
    <mergeCell ref="A10:A11"/>
    <mergeCell ref="A12:A30"/>
    <mergeCell ref="B12:B13"/>
    <mergeCell ref="B14:B25"/>
    <mergeCell ref="B26:B29"/>
    <mergeCell ref="C12:C13"/>
    <mergeCell ref="C14:C19"/>
    <mergeCell ref="C20:C22"/>
    <mergeCell ref="C23:C24"/>
    <mergeCell ref="C26:C27"/>
    <mergeCell ref="C28:C29"/>
    <mergeCell ref="G12:G13"/>
    <mergeCell ref="H12:H13"/>
    <mergeCell ref="O6:O9"/>
    <mergeCell ref="A5:B8"/>
    <mergeCell ref="D12:F13"/>
    <mergeCell ref="I12:J13"/>
    <mergeCell ref="K12:L13"/>
    <mergeCell ref="M12:N13"/>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tabSelected="1" workbookViewId="0">
      <selection activeCell="B11" sqref="B11:G11"/>
    </sheetView>
  </sheetViews>
  <sheetFormatPr defaultColWidth="9" defaultRowHeight="13.5"/>
  <cols>
    <col min="1" max="1" width="4" style="1" customWidth="1"/>
    <col min="2" max="2" width="6.21666666666667" style="1" customWidth="1"/>
    <col min="3" max="3" width="11.55" style="1" customWidth="1"/>
    <col min="4" max="4" width="7.44166666666667" style="1" customWidth="1"/>
    <col min="5" max="5" width="10.3333333333333" style="1" customWidth="1"/>
    <col min="6" max="6" width="21.1083333333333" style="1" customWidth="1"/>
    <col min="7" max="7" width="14.6583333333333" style="1" customWidth="1"/>
    <col min="8" max="8" width="11.55" style="1" customWidth="1"/>
    <col min="9" max="9" width="4.65833333333333" style="1" customWidth="1"/>
    <col min="10" max="10" width="5.89166666666667" style="1" customWidth="1"/>
    <col min="11" max="11" width="3.89166666666667" style="1" customWidth="1"/>
    <col min="12" max="12" width="4.33333333333333" style="1" customWidth="1"/>
    <col min="13" max="13" width="4.33333333333333" style="2" customWidth="1"/>
    <col min="14" max="14" width="6.65833333333333" style="2" customWidth="1"/>
    <col min="15" max="15" width="48.3333333333333" style="1" customWidth="1"/>
    <col min="16" max="16384" width="9" style="1"/>
  </cols>
  <sheetData>
    <row r="1" s="1" customFormat="1" ht="20.45" customHeight="1" spans="1:14">
      <c r="A1" s="4" t="s">
        <v>0</v>
      </c>
      <c r="B1" s="4"/>
      <c r="C1" s="4"/>
      <c r="D1" s="4"/>
      <c r="E1" s="4"/>
      <c r="F1" s="4"/>
      <c r="G1" s="4"/>
      <c r="H1" s="4"/>
      <c r="I1" s="4"/>
      <c r="J1" s="4"/>
      <c r="K1" s="4"/>
      <c r="L1" s="4"/>
      <c r="M1" s="5"/>
      <c r="N1" s="5"/>
    </row>
    <row r="2" s="1" customFormat="1" ht="15.9" customHeight="1" spans="1:15">
      <c r="A2" s="6" t="s">
        <v>1</v>
      </c>
      <c r="B2" s="6"/>
      <c r="C2" s="6"/>
      <c r="D2" s="6"/>
      <c r="E2" s="6"/>
      <c r="F2" s="6"/>
      <c r="G2" s="6"/>
      <c r="H2" s="6"/>
      <c r="I2" s="6"/>
      <c r="J2" s="6"/>
      <c r="K2" s="6"/>
      <c r="L2" s="6"/>
      <c r="M2" s="7"/>
      <c r="N2" s="7"/>
      <c r="O2" s="40"/>
    </row>
    <row r="3" s="1" customFormat="1" ht="15.9" customHeight="1" spans="1:15">
      <c r="A3" s="8" t="s">
        <v>2</v>
      </c>
      <c r="B3" s="8"/>
      <c r="C3" s="8" t="s">
        <v>102</v>
      </c>
      <c r="D3" s="8"/>
      <c r="E3" s="8"/>
      <c r="F3" s="8"/>
      <c r="G3" s="8"/>
      <c r="H3" s="8"/>
      <c r="I3" s="8"/>
      <c r="J3" s="8"/>
      <c r="K3" s="8"/>
      <c r="L3" s="8"/>
      <c r="M3" s="9"/>
      <c r="N3" s="9"/>
      <c r="O3" s="42"/>
    </row>
    <row r="4" s="1" customFormat="1" ht="15.9" customHeight="1" spans="1:15">
      <c r="A4" s="8" t="s">
        <v>4</v>
      </c>
      <c r="B4" s="8"/>
      <c r="C4" s="8" t="s">
        <v>60</v>
      </c>
      <c r="D4" s="8"/>
      <c r="E4" s="8"/>
      <c r="F4" s="8"/>
      <c r="G4" s="8"/>
      <c r="H4" s="8" t="s">
        <v>6</v>
      </c>
      <c r="I4" s="8"/>
      <c r="J4" s="8" t="s">
        <v>60</v>
      </c>
      <c r="K4" s="8"/>
      <c r="L4" s="8"/>
      <c r="M4" s="9"/>
      <c r="N4" s="9"/>
      <c r="O4" s="42"/>
    </row>
    <row r="5" s="1" customFormat="1" ht="15.9" customHeight="1" spans="1:15">
      <c r="A5" s="10" t="s">
        <v>7</v>
      </c>
      <c r="B5" s="11"/>
      <c r="C5" s="8"/>
      <c r="D5" s="8"/>
      <c r="E5" s="8" t="s">
        <v>8</v>
      </c>
      <c r="F5" s="8" t="s">
        <v>9</v>
      </c>
      <c r="G5" s="8"/>
      <c r="H5" s="8" t="s">
        <v>10</v>
      </c>
      <c r="I5" s="8"/>
      <c r="J5" s="8" t="s">
        <v>11</v>
      </c>
      <c r="K5" s="8"/>
      <c r="L5" s="8" t="s">
        <v>12</v>
      </c>
      <c r="M5" s="9"/>
      <c r="N5" s="9" t="s">
        <v>13</v>
      </c>
      <c r="O5" s="42"/>
    </row>
    <row r="6" s="1" customFormat="1" ht="15.9" customHeight="1" spans="1:15">
      <c r="A6" s="12"/>
      <c r="B6" s="13"/>
      <c r="C6" s="14" t="s">
        <v>14</v>
      </c>
      <c r="D6" s="14"/>
      <c r="E6" s="15">
        <v>200</v>
      </c>
      <c r="F6" s="15">
        <v>200</v>
      </c>
      <c r="G6" s="15">
        <v>200</v>
      </c>
      <c r="H6" s="15">
        <v>200</v>
      </c>
      <c r="I6" s="15"/>
      <c r="J6" s="8">
        <v>10</v>
      </c>
      <c r="K6" s="8"/>
      <c r="L6" s="43">
        <f t="shared" ref="L6:L9" si="0">IFERROR(H6/F6,"")</f>
        <v>1</v>
      </c>
      <c r="M6" s="56"/>
      <c r="N6" s="9">
        <f>IFERROR(L6*J6,"")</f>
        <v>10</v>
      </c>
      <c r="O6" s="44"/>
    </row>
    <row r="7" s="1" customFormat="1" ht="15.9" customHeight="1" spans="1:15">
      <c r="A7" s="12"/>
      <c r="B7" s="13"/>
      <c r="C7" s="8" t="s">
        <v>15</v>
      </c>
      <c r="D7" s="8"/>
      <c r="E7" s="15">
        <v>200</v>
      </c>
      <c r="F7" s="15">
        <v>200</v>
      </c>
      <c r="G7" s="15">
        <v>200</v>
      </c>
      <c r="H7" s="15">
        <v>200</v>
      </c>
      <c r="I7" s="15"/>
      <c r="J7" s="8"/>
      <c r="K7" s="8"/>
      <c r="L7" s="43">
        <v>1</v>
      </c>
      <c r="M7" s="56"/>
      <c r="N7" s="9"/>
      <c r="O7" s="44"/>
    </row>
    <row r="8" s="1" customFormat="1" ht="15.9" customHeight="1" spans="1:15">
      <c r="A8" s="17"/>
      <c r="B8" s="18"/>
      <c r="C8" s="19" t="s">
        <v>17</v>
      </c>
      <c r="D8" s="19"/>
      <c r="E8" s="15"/>
      <c r="F8" s="15"/>
      <c r="G8" s="15"/>
      <c r="H8" s="15"/>
      <c r="I8" s="15"/>
      <c r="J8" s="8" t="s">
        <v>16</v>
      </c>
      <c r="K8" s="8"/>
      <c r="L8" s="43" t="str">
        <f t="shared" si="0"/>
        <v/>
      </c>
      <c r="M8" s="56"/>
      <c r="N8" s="9" t="s">
        <v>16</v>
      </c>
      <c r="O8" s="44"/>
    </row>
    <row r="9" s="1" customFormat="1" ht="15.9" customHeight="1" spans="1:15">
      <c r="A9" s="20"/>
      <c r="B9" s="20"/>
      <c r="C9" s="19" t="s">
        <v>18</v>
      </c>
      <c r="D9" s="19"/>
      <c r="E9" s="15"/>
      <c r="F9" s="15"/>
      <c r="G9" s="15"/>
      <c r="H9" s="15"/>
      <c r="I9" s="15"/>
      <c r="J9" s="8" t="s">
        <v>16</v>
      </c>
      <c r="K9" s="8"/>
      <c r="L9" s="43" t="str">
        <f t="shared" si="0"/>
        <v/>
      </c>
      <c r="M9" s="56"/>
      <c r="N9" s="9" t="s">
        <v>16</v>
      </c>
      <c r="O9" s="44"/>
    </row>
    <row r="10" s="1" customFormat="1" ht="15.9" customHeight="1" spans="1:15">
      <c r="A10" s="8" t="s">
        <v>19</v>
      </c>
      <c r="B10" s="8" t="s">
        <v>20</v>
      </c>
      <c r="C10" s="8"/>
      <c r="D10" s="8"/>
      <c r="E10" s="8"/>
      <c r="F10" s="8"/>
      <c r="G10" s="8"/>
      <c r="H10" s="8" t="s">
        <v>21</v>
      </c>
      <c r="I10" s="8"/>
      <c r="J10" s="8"/>
      <c r="K10" s="8"/>
      <c r="L10" s="8"/>
      <c r="M10" s="9"/>
      <c r="N10" s="9"/>
      <c r="O10" s="42"/>
    </row>
    <row r="11" s="1" customFormat="1" ht="82" customHeight="1" spans="1:15">
      <c r="A11" s="8"/>
      <c r="B11" s="21" t="s">
        <v>103</v>
      </c>
      <c r="C11" s="21"/>
      <c r="D11" s="21"/>
      <c r="E11" s="21"/>
      <c r="F11" s="21"/>
      <c r="G11" s="21"/>
      <c r="H11" s="21" t="s">
        <v>104</v>
      </c>
      <c r="I11" s="21"/>
      <c r="J11" s="21"/>
      <c r="K11" s="21"/>
      <c r="L11" s="21"/>
      <c r="M11" s="22"/>
      <c r="N11" s="22"/>
      <c r="O11" s="46"/>
    </row>
    <row r="12" s="1" customFormat="1" ht="15.9" customHeight="1" spans="1:15">
      <c r="A12" s="8" t="s">
        <v>24</v>
      </c>
      <c r="B12" s="8" t="s">
        <v>25</v>
      </c>
      <c r="C12" s="8" t="s">
        <v>26</v>
      </c>
      <c r="D12" s="8" t="s">
        <v>27</v>
      </c>
      <c r="E12" s="8"/>
      <c r="F12" s="8"/>
      <c r="G12" s="8" t="s">
        <v>28</v>
      </c>
      <c r="H12" s="8" t="s">
        <v>29</v>
      </c>
      <c r="I12" s="8" t="s">
        <v>11</v>
      </c>
      <c r="J12" s="8"/>
      <c r="K12" s="8" t="s">
        <v>13</v>
      </c>
      <c r="L12" s="8"/>
      <c r="M12" s="9" t="s">
        <v>30</v>
      </c>
      <c r="N12" s="9"/>
      <c r="O12" s="42"/>
    </row>
    <row r="13" s="1" customFormat="1" spans="1:15">
      <c r="A13" s="8"/>
      <c r="B13" s="8"/>
      <c r="C13" s="8"/>
      <c r="D13" s="8"/>
      <c r="E13" s="8"/>
      <c r="F13" s="8"/>
      <c r="G13" s="8"/>
      <c r="H13" s="8"/>
      <c r="I13" s="8"/>
      <c r="J13" s="8"/>
      <c r="K13" s="8"/>
      <c r="L13" s="8"/>
      <c r="M13" s="9"/>
      <c r="N13" s="9"/>
      <c r="O13" s="42"/>
    </row>
    <row r="14" s="1" customFormat="1" ht="29.65" customHeight="1" spans="1:15">
      <c r="A14" s="8"/>
      <c r="B14" s="8" t="s">
        <v>31</v>
      </c>
      <c r="C14" s="8" t="s">
        <v>32</v>
      </c>
      <c r="D14" s="24" t="s">
        <v>105</v>
      </c>
      <c r="E14" s="24"/>
      <c r="F14" s="24"/>
      <c r="G14" s="8" t="s">
        <v>106</v>
      </c>
      <c r="H14" s="8" t="s">
        <v>106</v>
      </c>
      <c r="I14" s="8">
        <v>7</v>
      </c>
      <c r="J14" s="8"/>
      <c r="K14" s="8">
        <v>7</v>
      </c>
      <c r="L14" s="8"/>
      <c r="M14" s="9"/>
      <c r="N14" s="9"/>
      <c r="O14" s="42"/>
    </row>
    <row r="15" s="1" customFormat="1" ht="29.65" customHeight="1" spans="1:15">
      <c r="A15" s="8"/>
      <c r="B15" s="8"/>
      <c r="C15" s="8" t="s">
        <v>36</v>
      </c>
      <c r="D15" s="24" t="s">
        <v>107</v>
      </c>
      <c r="E15" s="24"/>
      <c r="F15" s="24"/>
      <c r="G15" s="34">
        <v>1</v>
      </c>
      <c r="H15" s="34">
        <v>1</v>
      </c>
      <c r="I15" s="8">
        <v>7</v>
      </c>
      <c r="J15" s="8"/>
      <c r="K15" s="8">
        <v>7</v>
      </c>
      <c r="L15" s="8"/>
      <c r="M15" s="9"/>
      <c r="N15" s="9"/>
      <c r="O15" s="42"/>
    </row>
    <row r="16" s="1" customFormat="1" ht="29.65" customHeight="1" spans="1:15">
      <c r="A16" s="8"/>
      <c r="B16" s="8"/>
      <c r="C16" s="8"/>
      <c r="D16" s="24" t="s">
        <v>37</v>
      </c>
      <c r="E16" s="24"/>
      <c r="F16" s="24"/>
      <c r="G16" s="34">
        <v>1</v>
      </c>
      <c r="H16" s="34">
        <v>1</v>
      </c>
      <c r="I16" s="8">
        <v>7</v>
      </c>
      <c r="J16" s="8"/>
      <c r="K16" s="8">
        <v>7</v>
      </c>
      <c r="L16" s="8"/>
      <c r="M16" s="9"/>
      <c r="N16" s="9"/>
      <c r="O16" s="42"/>
    </row>
    <row r="17" s="1" customFormat="1" ht="29.65" customHeight="1" spans="1:15">
      <c r="A17" s="8"/>
      <c r="B17" s="8"/>
      <c r="C17" s="8"/>
      <c r="D17" s="24" t="s">
        <v>38</v>
      </c>
      <c r="E17" s="24"/>
      <c r="F17" s="24"/>
      <c r="G17" s="34">
        <v>1</v>
      </c>
      <c r="H17" s="34">
        <v>1</v>
      </c>
      <c r="I17" s="8">
        <v>7</v>
      </c>
      <c r="J17" s="8"/>
      <c r="K17" s="8">
        <v>7</v>
      </c>
      <c r="L17" s="8"/>
      <c r="M17" s="9"/>
      <c r="N17" s="9"/>
      <c r="O17" s="42"/>
    </row>
    <row r="18" s="1" customFormat="1" ht="29.65" customHeight="1" spans="1:15">
      <c r="A18" s="8"/>
      <c r="B18" s="8"/>
      <c r="C18" s="8" t="s">
        <v>39</v>
      </c>
      <c r="D18" s="24" t="s">
        <v>40</v>
      </c>
      <c r="E18" s="24"/>
      <c r="F18" s="24"/>
      <c r="G18" s="55">
        <v>43831</v>
      </c>
      <c r="H18" s="55">
        <v>43831</v>
      </c>
      <c r="I18" s="8">
        <v>7</v>
      </c>
      <c r="J18" s="8"/>
      <c r="K18" s="8">
        <v>7</v>
      </c>
      <c r="L18" s="8"/>
      <c r="M18" s="9"/>
      <c r="N18" s="9"/>
      <c r="O18" s="42"/>
    </row>
    <row r="19" s="1" customFormat="1" ht="29.65" customHeight="1" spans="1:15">
      <c r="A19" s="8"/>
      <c r="B19" s="8"/>
      <c r="C19" s="8"/>
      <c r="D19" s="24" t="s">
        <v>41</v>
      </c>
      <c r="E19" s="24"/>
      <c r="F19" s="24"/>
      <c r="G19" s="55">
        <v>44196</v>
      </c>
      <c r="H19" s="55">
        <v>44196</v>
      </c>
      <c r="I19" s="8">
        <v>7</v>
      </c>
      <c r="J19" s="8"/>
      <c r="K19" s="8">
        <v>7</v>
      </c>
      <c r="L19" s="8"/>
      <c r="M19" s="9"/>
      <c r="N19" s="9"/>
      <c r="O19" s="42"/>
    </row>
    <row r="20" s="1" customFormat="1" ht="29.65" customHeight="1" spans="1:15">
      <c r="A20" s="8"/>
      <c r="B20" s="8"/>
      <c r="C20" s="8" t="s">
        <v>42</v>
      </c>
      <c r="D20" s="24" t="s">
        <v>108</v>
      </c>
      <c r="E20" s="24"/>
      <c r="F20" s="24"/>
      <c r="G20" s="8" t="s">
        <v>109</v>
      </c>
      <c r="H20" s="9" t="s">
        <v>109</v>
      </c>
      <c r="I20" s="8">
        <v>8</v>
      </c>
      <c r="J20" s="8"/>
      <c r="K20" s="8">
        <v>8</v>
      </c>
      <c r="L20" s="8"/>
      <c r="M20" s="9"/>
      <c r="N20" s="9"/>
      <c r="O20" s="47"/>
    </row>
    <row r="21" s="1" customFormat="1" ht="29.65" customHeight="1" spans="1:15">
      <c r="A21" s="8"/>
      <c r="B21" s="8" t="s">
        <v>46</v>
      </c>
      <c r="C21" s="8" t="s">
        <v>47</v>
      </c>
      <c r="D21" s="24"/>
      <c r="E21" s="24"/>
      <c r="F21" s="24"/>
      <c r="G21" s="20"/>
      <c r="H21" s="20"/>
      <c r="I21" s="60"/>
      <c r="J21" s="61"/>
      <c r="K21" s="60"/>
      <c r="L21" s="61"/>
      <c r="M21" s="9"/>
      <c r="N21" s="9"/>
      <c r="O21" s="42"/>
    </row>
    <row r="22" s="1" customFormat="1" ht="37.7" customHeight="1" spans="1:15">
      <c r="A22" s="8"/>
      <c r="B22" s="8"/>
      <c r="C22" s="23" t="s">
        <v>48</v>
      </c>
      <c r="D22" s="24" t="s">
        <v>110</v>
      </c>
      <c r="E22" s="24"/>
      <c r="F22" s="24"/>
      <c r="G22" s="34" t="s">
        <v>111</v>
      </c>
      <c r="H22" s="34">
        <v>1</v>
      </c>
      <c r="I22" s="8">
        <v>5</v>
      </c>
      <c r="J22" s="8"/>
      <c r="K22" s="8">
        <v>5</v>
      </c>
      <c r="L22" s="8"/>
      <c r="M22" s="50"/>
      <c r="N22" s="51"/>
      <c r="O22" s="42"/>
    </row>
    <row r="23" s="1" customFormat="1" ht="47.8" customHeight="1" spans="1:15">
      <c r="A23" s="8"/>
      <c r="B23" s="8"/>
      <c r="C23" s="35"/>
      <c r="D23" s="24" t="s">
        <v>107</v>
      </c>
      <c r="E23" s="24"/>
      <c r="F23" s="24"/>
      <c r="G23" s="34" t="s">
        <v>112</v>
      </c>
      <c r="H23" s="34">
        <v>1</v>
      </c>
      <c r="I23" s="8">
        <v>10</v>
      </c>
      <c r="J23" s="8"/>
      <c r="K23" s="8">
        <v>10</v>
      </c>
      <c r="L23" s="8"/>
      <c r="M23" s="9"/>
      <c r="N23" s="9"/>
      <c r="O23" s="42"/>
    </row>
    <row r="24" s="1" customFormat="1" ht="29.65" customHeight="1" spans="1:15">
      <c r="A24" s="8"/>
      <c r="B24" s="8"/>
      <c r="C24" s="8" t="s">
        <v>49</v>
      </c>
      <c r="D24" s="24"/>
      <c r="E24" s="24"/>
      <c r="F24" s="24"/>
      <c r="G24" s="8"/>
      <c r="H24" s="8"/>
      <c r="I24" s="8"/>
      <c r="J24" s="8"/>
      <c r="K24" s="8" t="str">
        <f>IFERROR(H24/G24*I24,"")</f>
        <v/>
      </c>
      <c r="L24" s="8"/>
      <c r="M24" s="9"/>
      <c r="N24" s="9"/>
      <c r="O24" s="42"/>
    </row>
    <row r="25" s="1" customFormat="1" ht="29.65" customHeight="1" spans="1:15">
      <c r="A25" s="8"/>
      <c r="B25" s="8"/>
      <c r="C25" s="8" t="s">
        <v>51</v>
      </c>
      <c r="D25" s="24" t="s">
        <v>113</v>
      </c>
      <c r="E25" s="24"/>
      <c r="F25" s="24"/>
      <c r="G25" s="8" t="s">
        <v>71</v>
      </c>
      <c r="H25" s="34">
        <v>0.9</v>
      </c>
      <c r="I25" s="8">
        <v>10</v>
      </c>
      <c r="J25" s="8"/>
      <c r="K25" s="8">
        <v>9</v>
      </c>
      <c r="L25" s="8"/>
      <c r="M25" s="9"/>
      <c r="N25" s="9"/>
      <c r="O25" s="42"/>
    </row>
    <row r="26" s="1" customFormat="1" ht="29.65" customHeight="1" spans="1:15">
      <c r="A26" s="8"/>
      <c r="B26" s="8"/>
      <c r="C26" s="8"/>
      <c r="D26" s="24" t="s">
        <v>72</v>
      </c>
      <c r="E26" s="24"/>
      <c r="F26" s="24"/>
      <c r="G26" s="8" t="s">
        <v>53</v>
      </c>
      <c r="H26" s="34" t="s">
        <v>53</v>
      </c>
      <c r="I26" s="8">
        <v>5</v>
      </c>
      <c r="J26" s="8"/>
      <c r="K26" s="8">
        <v>5</v>
      </c>
      <c r="L26" s="8"/>
      <c r="M26" s="9"/>
      <c r="N26" s="9"/>
      <c r="O26" s="42"/>
    </row>
    <row r="27" s="1" customFormat="1" ht="29.65" customHeight="1" spans="1:15">
      <c r="A27" s="8"/>
      <c r="B27" s="8" t="s">
        <v>54</v>
      </c>
      <c r="C27" s="8" t="s">
        <v>55</v>
      </c>
      <c r="D27" s="24" t="s">
        <v>73</v>
      </c>
      <c r="E27" s="24"/>
      <c r="F27" s="24"/>
      <c r="G27" s="8" t="s">
        <v>114</v>
      </c>
      <c r="H27" s="34">
        <v>0.98</v>
      </c>
      <c r="I27" s="8">
        <v>10</v>
      </c>
      <c r="J27" s="8"/>
      <c r="K27" s="8">
        <v>10</v>
      </c>
      <c r="L27" s="8"/>
      <c r="M27" s="9"/>
      <c r="N27" s="9"/>
      <c r="O27" s="42"/>
    </row>
    <row r="28" s="1" customFormat="1" ht="25" customHeight="1" spans="1:15">
      <c r="A28" s="36" t="s">
        <v>58</v>
      </c>
      <c r="B28" s="36"/>
      <c r="C28" s="36"/>
      <c r="D28" s="36"/>
      <c r="E28" s="36"/>
      <c r="F28" s="36"/>
      <c r="G28" s="36"/>
      <c r="H28" s="36"/>
      <c r="I28" s="36">
        <v>100</v>
      </c>
      <c r="J28" s="36"/>
      <c r="K28" s="8">
        <v>99</v>
      </c>
      <c r="L28" s="8"/>
      <c r="M28" s="59"/>
      <c r="N28" s="59"/>
      <c r="O28" s="42"/>
    </row>
    <row r="29" s="1" customFormat="1" spans="13:15">
      <c r="M29" s="2"/>
      <c r="N29" s="2"/>
      <c r="O29" s="46"/>
    </row>
    <row r="30" s="1" customFormat="1" spans="13:15">
      <c r="M30" s="2"/>
      <c r="N30" s="2"/>
      <c r="O30" s="46"/>
    </row>
  </sheetData>
  <mergeCells count="114">
    <mergeCell ref="A1:N1"/>
    <mergeCell ref="A2:N2"/>
    <mergeCell ref="A3:B3"/>
    <mergeCell ref="C3:N3"/>
    <mergeCell ref="A4:B4"/>
    <mergeCell ref="C4:G4"/>
    <mergeCell ref="H4:I4"/>
    <mergeCell ref="J4:N4"/>
    <mergeCell ref="C5:D5"/>
    <mergeCell ref="F5:G5"/>
    <mergeCell ref="H5:I5"/>
    <mergeCell ref="J5:K5"/>
    <mergeCell ref="L5:M5"/>
    <mergeCell ref="C6:D6"/>
    <mergeCell ref="H6:I6"/>
    <mergeCell ref="J6:K6"/>
    <mergeCell ref="L6:M6"/>
    <mergeCell ref="C7:D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A28:H28"/>
    <mergeCell ref="I28:J28"/>
    <mergeCell ref="K28:L28"/>
    <mergeCell ref="M28:N28"/>
    <mergeCell ref="A10:A11"/>
    <mergeCell ref="A12:A27"/>
    <mergeCell ref="B12:B13"/>
    <mergeCell ref="B14:B20"/>
    <mergeCell ref="B21:B26"/>
    <mergeCell ref="C12:C13"/>
    <mergeCell ref="C15:C17"/>
    <mergeCell ref="C18:C19"/>
    <mergeCell ref="C22:C23"/>
    <mergeCell ref="C25:C26"/>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C3" sqref="C3:N3"/>
    </sheetView>
  </sheetViews>
  <sheetFormatPr defaultColWidth="9" defaultRowHeight="13.5"/>
  <cols>
    <col min="1" max="2" width="6.33333333333333" style="1" customWidth="1"/>
    <col min="3" max="3" width="14.1083333333333" style="1" customWidth="1"/>
    <col min="4" max="4" width="7.44166666666667" style="1" customWidth="1"/>
    <col min="5" max="5" width="11" style="1" customWidth="1"/>
    <col min="6" max="6" width="7.10833333333333" style="1" customWidth="1"/>
    <col min="7" max="7" width="16.8916666666667" style="1" customWidth="1"/>
    <col min="8" max="8" width="15.6583333333333" style="1" customWidth="1"/>
    <col min="9" max="9" width="4.65833333333333" style="1" customWidth="1"/>
    <col min="10" max="10" width="5.89166666666667" style="1" customWidth="1"/>
    <col min="11" max="11" width="3.89166666666667" style="1" customWidth="1"/>
    <col min="12" max="12" width="4.33333333333333" style="1" customWidth="1"/>
    <col min="13" max="13" width="4.33333333333333" style="2" customWidth="1"/>
    <col min="14" max="14" width="6.65833333333333" style="2" customWidth="1"/>
    <col min="15" max="15" width="48.3333333333333" style="1" customWidth="1"/>
    <col min="16" max="16384" width="9" style="1"/>
  </cols>
  <sheetData>
    <row r="1" s="1" customFormat="1" ht="20.45" customHeight="1" spans="1:14">
      <c r="A1" s="4" t="s">
        <v>0</v>
      </c>
      <c r="B1" s="4"/>
      <c r="C1" s="4"/>
      <c r="D1" s="4"/>
      <c r="E1" s="4"/>
      <c r="F1" s="4"/>
      <c r="G1" s="4"/>
      <c r="H1" s="4"/>
      <c r="I1" s="4"/>
      <c r="J1" s="4"/>
      <c r="K1" s="4"/>
      <c r="L1" s="4"/>
      <c r="M1" s="5"/>
      <c r="N1" s="5"/>
    </row>
    <row r="2" s="1" customFormat="1" ht="15.9" customHeight="1" spans="1:15">
      <c r="A2" s="6" t="s">
        <v>1</v>
      </c>
      <c r="B2" s="6"/>
      <c r="C2" s="6"/>
      <c r="D2" s="6"/>
      <c r="E2" s="6"/>
      <c r="F2" s="6"/>
      <c r="G2" s="6"/>
      <c r="H2" s="6"/>
      <c r="I2" s="6"/>
      <c r="J2" s="6"/>
      <c r="K2" s="6"/>
      <c r="L2" s="6"/>
      <c r="M2" s="7"/>
      <c r="N2" s="7"/>
      <c r="O2" s="40"/>
    </row>
    <row r="3" s="1" customFormat="1" ht="15.9" customHeight="1" spans="1:15">
      <c r="A3" s="8" t="s">
        <v>2</v>
      </c>
      <c r="B3" s="8"/>
      <c r="C3" s="8" t="s">
        <v>115</v>
      </c>
      <c r="D3" s="8"/>
      <c r="E3" s="8"/>
      <c r="F3" s="8"/>
      <c r="G3" s="8"/>
      <c r="H3" s="8"/>
      <c r="I3" s="8"/>
      <c r="J3" s="8"/>
      <c r="K3" s="8"/>
      <c r="L3" s="8"/>
      <c r="M3" s="9"/>
      <c r="N3" s="9"/>
      <c r="O3" s="42"/>
    </row>
    <row r="4" s="1" customFormat="1" ht="15.9" customHeight="1" spans="1:15">
      <c r="A4" s="8" t="s">
        <v>4</v>
      </c>
      <c r="B4" s="8"/>
      <c r="C4" s="8" t="s">
        <v>60</v>
      </c>
      <c r="D4" s="8"/>
      <c r="E4" s="8"/>
      <c r="F4" s="8"/>
      <c r="G4" s="8"/>
      <c r="H4" s="8" t="s">
        <v>6</v>
      </c>
      <c r="I4" s="8"/>
      <c r="J4" s="8" t="s">
        <v>60</v>
      </c>
      <c r="K4" s="8"/>
      <c r="L4" s="8"/>
      <c r="M4" s="9"/>
      <c r="N4" s="9"/>
      <c r="O4" s="42"/>
    </row>
    <row r="5" s="1" customFormat="1" ht="15.9" customHeight="1" spans="1:15">
      <c r="A5" s="10" t="s">
        <v>7</v>
      </c>
      <c r="B5" s="11"/>
      <c r="C5" s="8"/>
      <c r="D5" s="8"/>
      <c r="E5" s="8" t="s">
        <v>8</v>
      </c>
      <c r="F5" s="8" t="s">
        <v>9</v>
      </c>
      <c r="G5" s="8"/>
      <c r="H5" s="8" t="s">
        <v>10</v>
      </c>
      <c r="I5" s="8"/>
      <c r="J5" s="8" t="s">
        <v>11</v>
      </c>
      <c r="K5" s="8"/>
      <c r="L5" s="8" t="s">
        <v>12</v>
      </c>
      <c r="M5" s="9"/>
      <c r="N5" s="9" t="s">
        <v>13</v>
      </c>
      <c r="O5" s="42"/>
    </row>
    <row r="6" s="1" customFormat="1" ht="15.9" customHeight="1" spans="1:15">
      <c r="A6" s="12"/>
      <c r="B6" s="13"/>
      <c r="C6" s="14" t="s">
        <v>14</v>
      </c>
      <c r="D6" s="14"/>
      <c r="E6" s="15">
        <v>21</v>
      </c>
      <c r="F6" s="53">
        <v>21</v>
      </c>
      <c r="G6" s="54"/>
      <c r="H6" s="15">
        <v>21</v>
      </c>
      <c r="I6" s="15"/>
      <c r="J6" s="8">
        <v>10</v>
      </c>
      <c r="K6" s="8"/>
      <c r="L6" s="43">
        <f t="shared" ref="L6:L9" si="0">IFERROR(H6/F6,"")</f>
        <v>1</v>
      </c>
      <c r="M6" s="56"/>
      <c r="N6" s="9">
        <f>IFERROR(L6*J6,"")</f>
        <v>10</v>
      </c>
      <c r="O6" s="44"/>
    </row>
    <row r="7" s="1" customFormat="1" ht="15.9" customHeight="1" spans="1:15">
      <c r="A7" s="12"/>
      <c r="B7" s="13"/>
      <c r="C7" s="8" t="s">
        <v>15</v>
      </c>
      <c r="D7" s="8"/>
      <c r="E7" s="15">
        <v>21</v>
      </c>
      <c r="F7" s="53">
        <v>21</v>
      </c>
      <c r="G7" s="54"/>
      <c r="H7" s="15">
        <v>21</v>
      </c>
      <c r="I7" s="15"/>
      <c r="J7" s="8"/>
      <c r="K7" s="8"/>
      <c r="L7" s="43"/>
      <c r="M7" s="56"/>
      <c r="N7" s="9"/>
      <c r="O7" s="44"/>
    </row>
    <row r="8" s="1" customFormat="1" ht="15.9" customHeight="1" spans="1:15">
      <c r="A8" s="17"/>
      <c r="B8" s="18"/>
      <c r="C8" s="19" t="s">
        <v>17</v>
      </c>
      <c r="D8" s="19"/>
      <c r="E8" s="15"/>
      <c r="F8" s="15"/>
      <c r="G8" s="15"/>
      <c r="H8" s="15"/>
      <c r="I8" s="15"/>
      <c r="J8" s="8" t="s">
        <v>16</v>
      </c>
      <c r="K8" s="8"/>
      <c r="L8" s="43" t="str">
        <f t="shared" si="0"/>
        <v/>
      </c>
      <c r="M8" s="56"/>
      <c r="N8" s="9" t="s">
        <v>16</v>
      </c>
      <c r="O8" s="44"/>
    </row>
    <row r="9" s="1" customFormat="1" ht="15.9" customHeight="1" spans="1:15">
      <c r="A9" s="20"/>
      <c r="B9" s="20"/>
      <c r="C9" s="19" t="s">
        <v>18</v>
      </c>
      <c r="D9" s="19"/>
      <c r="E9" s="15"/>
      <c r="F9" s="15"/>
      <c r="G9" s="15"/>
      <c r="H9" s="15"/>
      <c r="I9" s="15"/>
      <c r="J9" s="8" t="s">
        <v>16</v>
      </c>
      <c r="K9" s="8"/>
      <c r="L9" s="43" t="str">
        <f t="shared" si="0"/>
        <v/>
      </c>
      <c r="M9" s="56"/>
      <c r="N9" s="9" t="s">
        <v>16</v>
      </c>
      <c r="O9" s="44"/>
    </row>
    <row r="10" s="1" customFormat="1" ht="15.9" customHeight="1" spans="1:15">
      <c r="A10" s="8" t="s">
        <v>19</v>
      </c>
      <c r="B10" s="8" t="s">
        <v>20</v>
      </c>
      <c r="C10" s="8"/>
      <c r="D10" s="8"/>
      <c r="E10" s="8"/>
      <c r="F10" s="8"/>
      <c r="G10" s="8"/>
      <c r="H10" s="8" t="s">
        <v>21</v>
      </c>
      <c r="I10" s="8"/>
      <c r="J10" s="8"/>
      <c r="K10" s="8"/>
      <c r="L10" s="8"/>
      <c r="M10" s="9"/>
      <c r="N10" s="9"/>
      <c r="O10" s="42"/>
    </row>
    <row r="11" s="1" customFormat="1" ht="82" customHeight="1" spans="1:15">
      <c r="A11" s="8"/>
      <c r="B11" s="21" t="s">
        <v>116</v>
      </c>
      <c r="C11" s="21"/>
      <c r="D11" s="21"/>
      <c r="E11" s="21"/>
      <c r="F11" s="21"/>
      <c r="G11" s="21"/>
      <c r="H11" s="21" t="s">
        <v>117</v>
      </c>
      <c r="I11" s="21"/>
      <c r="J11" s="21"/>
      <c r="K11" s="21"/>
      <c r="L11" s="21"/>
      <c r="M11" s="22"/>
      <c r="N11" s="22"/>
      <c r="O11" s="46"/>
    </row>
    <row r="12" s="1" customFormat="1" ht="15.9" customHeight="1" spans="1:15">
      <c r="A12" s="8" t="s">
        <v>24</v>
      </c>
      <c r="B12" s="8" t="s">
        <v>25</v>
      </c>
      <c r="C12" s="8" t="s">
        <v>26</v>
      </c>
      <c r="D12" s="8" t="s">
        <v>27</v>
      </c>
      <c r="E12" s="8"/>
      <c r="F12" s="8"/>
      <c r="G12" s="8" t="s">
        <v>28</v>
      </c>
      <c r="H12" s="8" t="s">
        <v>29</v>
      </c>
      <c r="I12" s="8" t="s">
        <v>11</v>
      </c>
      <c r="J12" s="8"/>
      <c r="K12" s="8" t="s">
        <v>13</v>
      </c>
      <c r="L12" s="8"/>
      <c r="M12" s="9" t="s">
        <v>30</v>
      </c>
      <c r="N12" s="9"/>
      <c r="O12" s="42"/>
    </row>
    <row r="13" s="1" customFormat="1" spans="1:15">
      <c r="A13" s="8"/>
      <c r="B13" s="8"/>
      <c r="C13" s="8"/>
      <c r="D13" s="8"/>
      <c r="E13" s="8"/>
      <c r="F13" s="8"/>
      <c r="G13" s="8"/>
      <c r="H13" s="8"/>
      <c r="I13" s="8"/>
      <c r="J13" s="8"/>
      <c r="K13" s="8"/>
      <c r="L13" s="8"/>
      <c r="M13" s="9"/>
      <c r="N13" s="9"/>
      <c r="O13" s="42"/>
    </row>
    <row r="14" s="1" customFormat="1" ht="41" customHeight="1" spans="1:15">
      <c r="A14" s="8"/>
      <c r="B14" s="8" t="s">
        <v>31</v>
      </c>
      <c r="C14" s="8" t="s">
        <v>32</v>
      </c>
      <c r="D14" s="24" t="s">
        <v>118</v>
      </c>
      <c r="E14" s="24"/>
      <c r="F14" s="24"/>
      <c r="G14" s="8" t="s">
        <v>119</v>
      </c>
      <c r="H14" s="8" t="s">
        <v>119</v>
      </c>
      <c r="I14" s="8">
        <v>10</v>
      </c>
      <c r="J14" s="8"/>
      <c r="K14" s="8">
        <v>10</v>
      </c>
      <c r="L14" s="8"/>
      <c r="M14" s="9"/>
      <c r="N14" s="9"/>
      <c r="O14" s="42"/>
    </row>
    <row r="15" s="1" customFormat="1" ht="18" customHeight="1" spans="1:15">
      <c r="A15" s="8"/>
      <c r="B15" s="8"/>
      <c r="C15" s="8" t="s">
        <v>36</v>
      </c>
      <c r="D15" s="24" t="s">
        <v>37</v>
      </c>
      <c r="E15" s="24"/>
      <c r="F15" s="24"/>
      <c r="G15" s="34">
        <v>1</v>
      </c>
      <c r="H15" s="34">
        <v>1</v>
      </c>
      <c r="I15" s="8">
        <v>10</v>
      </c>
      <c r="J15" s="8"/>
      <c r="K15" s="8">
        <v>10</v>
      </c>
      <c r="L15" s="8"/>
      <c r="M15" s="9"/>
      <c r="N15" s="9"/>
      <c r="O15" s="42"/>
    </row>
    <row r="16" s="1" customFormat="1" ht="20" customHeight="1" spans="1:15">
      <c r="A16" s="8"/>
      <c r="B16" s="8"/>
      <c r="C16" s="8"/>
      <c r="D16" s="24" t="s">
        <v>38</v>
      </c>
      <c r="E16" s="24"/>
      <c r="F16" s="24"/>
      <c r="G16" s="34">
        <v>1</v>
      </c>
      <c r="H16" s="34">
        <v>1</v>
      </c>
      <c r="I16" s="8">
        <v>10</v>
      </c>
      <c r="J16" s="8"/>
      <c r="K16" s="8">
        <v>10</v>
      </c>
      <c r="L16" s="8"/>
      <c r="M16" s="9"/>
      <c r="N16" s="9"/>
      <c r="O16" s="42"/>
    </row>
    <row r="17" s="1" customFormat="1" ht="15.9" customHeight="1" spans="1:15">
      <c r="A17" s="8"/>
      <c r="B17" s="8"/>
      <c r="C17" s="8" t="s">
        <v>39</v>
      </c>
      <c r="D17" s="24" t="s">
        <v>40</v>
      </c>
      <c r="E17" s="24"/>
      <c r="F17" s="24"/>
      <c r="G17" s="55">
        <v>43831</v>
      </c>
      <c r="H17" s="55">
        <v>43831</v>
      </c>
      <c r="I17" s="8">
        <v>10</v>
      </c>
      <c r="J17" s="8"/>
      <c r="K17" s="8">
        <v>10</v>
      </c>
      <c r="L17" s="8"/>
      <c r="M17" s="9"/>
      <c r="N17" s="9"/>
      <c r="O17" s="42"/>
    </row>
    <row r="18" s="1" customFormat="1" ht="15.9" customHeight="1" spans="1:15">
      <c r="A18" s="8"/>
      <c r="B18" s="8"/>
      <c r="C18" s="8"/>
      <c r="D18" s="24" t="s">
        <v>41</v>
      </c>
      <c r="E18" s="24"/>
      <c r="F18" s="24"/>
      <c r="G18" s="55">
        <v>44196</v>
      </c>
      <c r="H18" s="55">
        <v>44196</v>
      </c>
      <c r="I18" s="8">
        <v>5</v>
      </c>
      <c r="J18" s="8"/>
      <c r="K18" s="8">
        <v>5</v>
      </c>
      <c r="L18" s="8"/>
      <c r="M18" s="9"/>
      <c r="N18" s="9"/>
      <c r="O18" s="42"/>
    </row>
    <row r="19" s="1" customFormat="1" ht="27.1" customHeight="1" spans="1:15">
      <c r="A19" s="8"/>
      <c r="B19" s="8"/>
      <c r="C19" s="8" t="s">
        <v>42</v>
      </c>
      <c r="D19" s="24" t="s">
        <v>120</v>
      </c>
      <c r="E19" s="24"/>
      <c r="F19" s="24"/>
      <c r="G19" s="8" t="s">
        <v>121</v>
      </c>
      <c r="H19" s="9" t="s">
        <v>121</v>
      </c>
      <c r="I19" s="8">
        <v>5</v>
      </c>
      <c r="J19" s="8"/>
      <c r="K19" s="8">
        <v>5</v>
      </c>
      <c r="L19" s="8"/>
      <c r="M19" s="9"/>
      <c r="N19" s="9"/>
      <c r="O19" s="47"/>
    </row>
    <row r="20" s="1" customFormat="1" ht="36" customHeight="1" spans="1:15">
      <c r="A20" s="8"/>
      <c r="B20" s="8" t="s">
        <v>46</v>
      </c>
      <c r="C20" s="8" t="s">
        <v>47</v>
      </c>
      <c r="D20" s="24" t="s">
        <v>122</v>
      </c>
      <c r="E20" s="24"/>
      <c r="F20" s="24"/>
      <c r="G20" s="34">
        <v>1</v>
      </c>
      <c r="H20" s="34">
        <v>0.9</v>
      </c>
      <c r="I20" s="8">
        <v>6</v>
      </c>
      <c r="J20" s="8"/>
      <c r="K20" s="8">
        <v>5.4</v>
      </c>
      <c r="L20" s="8"/>
      <c r="M20" s="9"/>
      <c r="N20" s="9"/>
      <c r="O20" s="42"/>
    </row>
    <row r="21" s="1" customFormat="1" ht="36" customHeight="1" spans="1:15">
      <c r="A21" s="8"/>
      <c r="B21" s="8"/>
      <c r="C21" s="23" t="s">
        <v>48</v>
      </c>
      <c r="D21" s="24" t="s">
        <v>123</v>
      </c>
      <c r="E21" s="24"/>
      <c r="F21" s="24"/>
      <c r="G21" s="34">
        <v>1</v>
      </c>
      <c r="H21" s="34">
        <v>0.9</v>
      </c>
      <c r="I21" s="8">
        <v>6</v>
      </c>
      <c r="J21" s="8"/>
      <c r="K21" s="8">
        <v>5.4</v>
      </c>
      <c r="L21" s="8"/>
      <c r="M21" s="57"/>
      <c r="N21" s="58"/>
      <c r="O21" s="42"/>
    </row>
    <row r="22" s="1" customFormat="1" ht="37.1" customHeight="1" spans="1:15">
      <c r="A22" s="8"/>
      <c r="B22" s="8"/>
      <c r="C22" s="35"/>
      <c r="D22" s="24" t="s">
        <v>124</v>
      </c>
      <c r="E22" s="24"/>
      <c r="F22" s="24"/>
      <c r="G22" s="34">
        <v>1</v>
      </c>
      <c r="H22" s="34">
        <v>1</v>
      </c>
      <c r="I22" s="8">
        <v>6</v>
      </c>
      <c r="J22" s="8"/>
      <c r="K22" s="8">
        <v>6</v>
      </c>
      <c r="L22" s="8"/>
      <c r="M22" s="9"/>
      <c r="N22" s="9"/>
      <c r="O22" s="42"/>
    </row>
    <row r="23" s="1" customFormat="1" ht="15.9" customHeight="1" spans="1:15">
      <c r="A23" s="8"/>
      <c r="B23" s="8"/>
      <c r="C23" s="8" t="s">
        <v>49</v>
      </c>
      <c r="D23" s="24"/>
      <c r="E23" s="24"/>
      <c r="F23" s="24"/>
      <c r="G23" s="8"/>
      <c r="H23" s="8"/>
      <c r="I23" s="8"/>
      <c r="J23" s="8"/>
      <c r="K23" s="8" t="str">
        <f>IFERROR(H23/G23*I23,"")</f>
        <v/>
      </c>
      <c r="L23" s="8"/>
      <c r="M23" s="9"/>
      <c r="N23" s="9"/>
      <c r="O23" s="42"/>
    </row>
    <row r="24" s="1" customFormat="1" ht="39.95" customHeight="1" spans="1:15">
      <c r="A24" s="8"/>
      <c r="B24" s="8"/>
      <c r="C24" s="8" t="s">
        <v>51</v>
      </c>
      <c r="D24" s="24" t="s">
        <v>125</v>
      </c>
      <c r="E24" s="24"/>
      <c r="F24" s="24"/>
      <c r="G24" s="8" t="s">
        <v>71</v>
      </c>
      <c r="H24" s="34">
        <v>1</v>
      </c>
      <c r="I24" s="8">
        <v>6</v>
      </c>
      <c r="J24" s="8"/>
      <c r="K24" s="8">
        <v>6</v>
      </c>
      <c r="L24" s="8"/>
      <c r="M24" s="9"/>
      <c r="N24" s="9"/>
      <c r="O24" s="42"/>
    </row>
    <row r="25" s="1" customFormat="1" ht="26.05" customHeight="1" spans="1:15">
      <c r="A25" s="8"/>
      <c r="B25" s="8"/>
      <c r="C25" s="8"/>
      <c r="D25" s="24" t="s">
        <v>72</v>
      </c>
      <c r="E25" s="24"/>
      <c r="F25" s="24"/>
      <c r="G25" s="8" t="s">
        <v>53</v>
      </c>
      <c r="H25" s="34" t="s">
        <v>53</v>
      </c>
      <c r="I25" s="8">
        <v>6</v>
      </c>
      <c r="J25" s="8"/>
      <c r="K25" s="8">
        <v>6</v>
      </c>
      <c r="L25" s="8"/>
      <c r="M25" s="9"/>
      <c r="N25" s="9"/>
      <c r="O25" s="42"/>
    </row>
    <row r="26" s="1" customFormat="1" ht="29.95" customHeight="1" spans="1:15">
      <c r="A26" s="8"/>
      <c r="B26" s="8" t="s">
        <v>54</v>
      </c>
      <c r="C26" s="8" t="s">
        <v>55</v>
      </c>
      <c r="D26" s="24" t="s">
        <v>73</v>
      </c>
      <c r="E26" s="24"/>
      <c r="F26" s="24"/>
      <c r="G26" s="8" t="s">
        <v>114</v>
      </c>
      <c r="H26" s="34">
        <v>0.98</v>
      </c>
      <c r="I26" s="8">
        <v>10</v>
      </c>
      <c r="J26" s="8"/>
      <c r="K26" s="8">
        <v>10</v>
      </c>
      <c r="L26" s="8"/>
      <c r="M26" s="9"/>
      <c r="N26" s="9"/>
      <c r="O26" s="42"/>
    </row>
    <row r="27" s="1" customFormat="1" ht="25" customHeight="1" spans="1:15">
      <c r="A27" s="36" t="s">
        <v>58</v>
      </c>
      <c r="B27" s="36"/>
      <c r="C27" s="36"/>
      <c r="D27" s="36"/>
      <c r="E27" s="36"/>
      <c r="F27" s="36"/>
      <c r="G27" s="36"/>
      <c r="H27" s="36"/>
      <c r="I27" s="36">
        <v>100</v>
      </c>
      <c r="J27" s="36"/>
      <c r="K27" s="8">
        <v>98.8</v>
      </c>
      <c r="L27" s="8"/>
      <c r="M27" s="59"/>
      <c r="N27" s="59"/>
      <c r="O27" s="42"/>
    </row>
    <row r="28" s="1" customFormat="1" spans="13:15">
      <c r="M28" s="2"/>
      <c r="N28" s="2"/>
      <c r="O28" s="46"/>
    </row>
    <row r="29" s="1" customFormat="1" spans="13:15">
      <c r="M29" s="2"/>
      <c r="N29" s="2"/>
      <c r="O29" s="46"/>
    </row>
  </sheetData>
  <mergeCells count="112">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10:A11"/>
    <mergeCell ref="A12:A26"/>
    <mergeCell ref="B12:B13"/>
    <mergeCell ref="B14:B19"/>
    <mergeCell ref="B20:B25"/>
    <mergeCell ref="C12:C13"/>
    <mergeCell ref="C15:C16"/>
    <mergeCell ref="C17:C18"/>
    <mergeCell ref="C21:C22"/>
    <mergeCell ref="C24:C25"/>
    <mergeCell ref="G12:G13"/>
    <mergeCell ref="H12:H13"/>
    <mergeCell ref="O6:O9"/>
    <mergeCell ref="A5:B8"/>
    <mergeCell ref="D12:F13"/>
    <mergeCell ref="I12:J13"/>
    <mergeCell ref="K12:L13"/>
    <mergeCell ref="M12:N13"/>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9"/>
  <sheetViews>
    <sheetView workbookViewId="0">
      <selection activeCell="L5" sqref="L5:M5"/>
    </sheetView>
  </sheetViews>
  <sheetFormatPr defaultColWidth="9" defaultRowHeight="13.5"/>
  <cols>
    <col min="1" max="1" width="4" style="1" customWidth="1"/>
    <col min="2" max="2" width="13.1083333333333" style="1" customWidth="1"/>
    <col min="3" max="3" width="15.2166666666667" style="1" customWidth="1"/>
    <col min="4" max="4" width="7.44166666666667" style="1" customWidth="1"/>
    <col min="5" max="5" width="12.1083333333333" style="1" customWidth="1"/>
    <col min="6" max="6" width="9.55833333333333" style="1" customWidth="1"/>
    <col min="7" max="7" width="15.4416666666667" style="1" customWidth="1"/>
    <col min="8" max="8" width="17.1083333333333" style="2" customWidth="1"/>
    <col min="9" max="9" width="6.88333333333333" style="3" customWidth="1"/>
    <col min="10" max="10" width="6.66666666666667" style="3" customWidth="1"/>
    <col min="11" max="11" width="3.88333333333333" style="1" customWidth="1"/>
    <col min="12" max="12" width="11.2166666666667" style="1" customWidth="1"/>
    <col min="13" max="13" width="4.33333333333333" style="1" customWidth="1"/>
    <col min="14" max="14" width="11.2166666666667" style="1" customWidth="1"/>
    <col min="15" max="15" width="48.3333333333333" style="1" customWidth="1"/>
    <col min="16" max="16384" width="9" style="1"/>
  </cols>
  <sheetData>
    <row r="1" s="1" customFormat="1" ht="20.45" customHeight="1" spans="1:14">
      <c r="A1" s="4" t="s">
        <v>0</v>
      </c>
      <c r="B1" s="4"/>
      <c r="C1" s="4"/>
      <c r="D1" s="4"/>
      <c r="E1" s="4"/>
      <c r="F1" s="4"/>
      <c r="G1" s="4"/>
      <c r="H1" s="5"/>
      <c r="I1" s="38"/>
      <c r="J1" s="38"/>
      <c r="K1" s="4"/>
      <c r="L1" s="4"/>
      <c r="M1" s="4"/>
      <c r="N1" s="4"/>
    </row>
    <row r="2" s="1" customFormat="1" ht="15.9" customHeight="1" spans="1:15">
      <c r="A2" s="6" t="s">
        <v>1</v>
      </c>
      <c r="B2" s="6"/>
      <c r="C2" s="6"/>
      <c r="D2" s="6"/>
      <c r="E2" s="6"/>
      <c r="F2" s="6"/>
      <c r="G2" s="6"/>
      <c r="H2" s="7"/>
      <c r="I2" s="39"/>
      <c r="J2" s="39"/>
      <c r="K2" s="6"/>
      <c r="L2" s="6"/>
      <c r="M2" s="6"/>
      <c r="N2" s="6"/>
      <c r="O2" s="40"/>
    </row>
    <row r="3" s="1" customFormat="1" ht="15.9" customHeight="1" spans="1:15">
      <c r="A3" s="8" t="s">
        <v>2</v>
      </c>
      <c r="B3" s="8"/>
      <c r="C3" s="8" t="s">
        <v>126</v>
      </c>
      <c r="D3" s="8"/>
      <c r="E3" s="8"/>
      <c r="F3" s="8"/>
      <c r="G3" s="8"/>
      <c r="H3" s="9"/>
      <c r="I3" s="41"/>
      <c r="J3" s="41"/>
      <c r="K3" s="8"/>
      <c r="L3" s="8"/>
      <c r="M3" s="8"/>
      <c r="N3" s="8"/>
      <c r="O3" s="42"/>
    </row>
    <row r="4" s="1" customFormat="1" ht="15.9" customHeight="1" spans="1:15">
      <c r="A4" s="8" t="s">
        <v>4</v>
      </c>
      <c r="B4" s="8"/>
      <c r="C4" s="8" t="s">
        <v>5</v>
      </c>
      <c r="D4" s="8"/>
      <c r="E4" s="8"/>
      <c r="F4" s="8"/>
      <c r="G4" s="8"/>
      <c r="H4" s="9" t="s">
        <v>6</v>
      </c>
      <c r="I4" s="41"/>
      <c r="J4" s="41" t="s">
        <v>5</v>
      </c>
      <c r="K4" s="8"/>
      <c r="L4" s="8"/>
      <c r="M4" s="8"/>
      <c r="N4" s="8"/>
      <c r="O4" s="42"/>
    </row>
    <row r="5" s="1" customFormat="1" ht="15.9" customHeight="1" spans="1:15">
      <c r="A5" s="10" t="s">
        <v>7</v>
      </c>
      <c r="B5" s="11"/>
      <c r="C5" s="8"/>
      <c r="D5" s="8"/>
      <c r="E5" s="8" t="s">
        <v>8</v>
      </c>
      <c r="F5" s="8" t="s">
        <v>9</v>
      </c>
      <c r="G5" s="8"/>
      <c r="H5" s="9" t="s">
        <v>10</v>
      </c>
      <c r="I5" s="41"/>
      <c r="J5" s="41" t="s">
        <v>11</v>
      </c>
      <c r="K5" s="8"/>
      <c r="L5" s="8" t="s">
        <v>12</v>
      </c>
      <c r="M5" s="8"/>
      <c r="N5" s="8" t="s">
        <v>13</v>
      </c>
      <c r="O5" s="42"/>
    </row>
    <row r="6" s="1" customFormat="1" ht="15.9" customHeight="1" spans="1:15">
      <c r="A6" s="12"/>
      <c r="B6" s="13"/>
      <c r="C6" s="14" t="s">
        <v>14</v>
      </c>
      <c r="D6" s="14"/>
      <c r="E6" s="15">
        <v>20</v>
      </c>
      <c r="F6" s="15">
        <v>20</v>
      </c>
      <c r="G6" s="15"/>
      <c r="H6" s="16">
        <v>20</v>
      </c>
      <c r="I6" s="16"/>
      <c r="J6" s="41">
        <v>10</v>
      </c>
      <c r="K6" s="8"/>
      <c r="L6" s="43">
        <f t="shared" ref="L6:L9" si="0">IFERROR(H6/F6,"")</f>
        <v>1</v>
      </c>
      <c r="M6" s="43"/>
      <c r="N6" s="8">
        <f>IFERROR(L6*J6,"")</f>
        <v>10</v>
      </c>
      <c r="O6" s="44"/>
    </row>
    <row r="7" s="1" customFormat="1" ht="15.9" customHeight="1" spans="1:15">
      <c r="A7" s="12"/>
      <c r="B7" s="13"/>
      <c r="C7" s="8" t="s">
        <v>15</v>
      </c>
      <c r="D7" s="8"/>
      <c r="E7" s="15">
        <v>20</v>
      </c>
      <c r="F7" s="15">
        <v>20</v>
      </c>
      <c r="G7" s="15"/>
      <c r="H7" s="16">
        <v>20</v>
      </c>
      <c r="I7" s="16"/>
      <c r="J7" s="41" t="s">
        <v>16</v>
      </c>
      <c r="K7" s="8"/>
      <c r="L7" s="43">
        <f t="shared" si="0"/>
        <v>1</v>
      </c>
      <c r="M7" s="43"/>
      <c r="N7" s="8" t="s">
        <v>16</v>
      </c>
      <c r="O7" s="44"/>
    </row>
    <row r="8" s="1" customFormat="1" ht="15.9" customHeight="1" spans="1:15">
      <c r="A8" s="17"/>
      <c r="B8" s="18"/>
      <c r="C8" s="19" t="s">
        <v>17</v>
      </c>
      <c r="D8" s="19"/>
      <c r="E8" s="15"/>
      <c r="F8" s="15"/>
      <c r="G8" s="15"/>
      <c r="H8" s="9"/>
      <c r="I8" s="41"/>
      <c r="J8" s="41" t="s">
        <v>16</v>
      </c>
      <c r="K8" s="8"/>
      <c r="L8" s="43" t="str">
        <f t="shared" si="0"/>
        <v/>
      </c>
      <c r="M8" s="43"/>
      <c r="N8" s="8" t="s">
        <v>16</v>
      </c>
      <c r="O8" s="44"/>
    </row>
    <row r="9" s="1" customFormat="1" ht="15.9" customHeight="1" spans="1:15">
      <c r="A9" s="20"/>
      <c r="B9" s="20"/>
      <c r="C9" s="19" t="s">
        <v>18</v>
      </c>
      <c r="D9" s="19"/>
      <c r="E9" s="15"/>
      <c r="F9" s="15"/>
      <c r="G9" s="15"/>
      <c r="H9" s="9"/>
      <c r="I9" s="41"/>
      <c r="J9" s="41" t="s">
        <v>16</v>
      </c>
      <c r="K9" s="8"/>
      <c r="L9" s="43" t="str">
        <f t="shared" si="0"/>
        <v/>
      </c>
      <c r="M9" s="43"/>
      <c r="N9" s="8" t="s">
        <v>16</v>
      </c>
      <c r="O9" s="44"/>
    </row>
    <row r="10" s="1" customFormat="1" ht="15.9" customHeight="1" spans="1:15">
      <c r="A10" s="8" t="s">
        <v>19</v>
      </c>
      <c r="B10" s="8" t="s">
        <v>20</v>
      </c>
      <c r="C10" s="8"/>
      <c r="D10" s="8"/>
      <c r="E10" s="8"/>
      <c r="F10" s="8"/>
      <c r="G10" s="8"/>
      <c r="H10" s="9" t="s">
        <v>21</v>
      </c>
      <c r="I10" s="41"/>
      <c r="J10" s="41"/>
      <c r="K10" s="8"/>
      <c r="L10" s="8"/>
      <c r="M10" s="8"/>
      <c r="N10" s="8"/>
      <c r="O10" s="42"/>
    </row>
    <row r="11" s="1" customFormat="1" ht="61" customHeight="1" spans="1:15">
      <c r="A11" s="8"/>
      <c r="B11" s="21" t="s">
        <v>127</v>
      </c>
      <c r="C11" s="21"/>
      <c r="D11" s="21"/>
      <c r="E11" s="21"/>
      <c r="F11" s="21"/>
      <c r="G11" s="21"/>
      <c r="H11" s="22" t="s">
        <v>128</v>
      </c>
      <c r="I11" s="45"/>
      <c r="J11" s="45"/>
      <c r="K11" s="21"/>
      <c r="L11" s="21"/>
      <c r="M11" s="21"/>
      <c r="N11" s="21"/>
      <c r="O11" s="46"/>
    </row>
    <row r="12" s="1" customFormat="1" ht="15.9" customHeight="1" spans="1:15">
      <c r="A12" s="8" t="s">
        <v>24</v>
      </c>
      <c r="B12" s="8" t="s">
        <v>25</v>
      </c>
      <c r="C12" s="8" t="s">
        <v>26</v>
      </c>
      <c r="D12" s="8" t="s">
        <v>27</v>
      </c>
      <c r="E12" s="8"/>
      <c r="F12" s="8"/>
      <c r="G12" s="8" t="s">
        <v>28</v>
      </c>
      <c r="H12" s="9" t="s">
        <v>29</v>
      </c>
      <c r="I12" s="41" t="s">
        <v>11</v>
      </c>
      <c r="J12" s="41"/>
      <c r="K12" s="8" t="s">
        <v>13</v>
      </c>
      <c r="L12" s="8"/>
      <c r="M12" s="8" t="s">
        <v>30</v>
      </c>
      <c r="N12" s="8"/>
      <c r="O12" s="42"/>
    </row>
    <row r="13" s="1" customFormat="1" ht="32.1" customHeight="1" spans="1:15">
      <c r="A13" s="8"/>
      <c r="B13" s="8"/>
      <c r="C13" s="8"/>
      <c r="D13" s="8"/>
      <c r="E13" s="8"/>
      <c r="F13" s="8"/>
      <c r="G13" s="8"/>
      <c r="H13" s="9"/>
      <c r="I13" s="41"/>
      <c r="J13" s="41"/>
      <c r="K13" s="8"/>
      <c r="L13" s="8"/>
      <c r="M13" s="8"/>
      <c r="N13" s="8"/>
      <c r="O13" s="42"/>
    </row>
    <row r="14" s="1" customFormat="1" ht="24.05" customHeight="1" spans="1:15">
      <c r="A14" s="8"/>
      <c r="B14" s="8" t="s">
        <v>31</v>
      </c>
      <c r="C14" s="23" t="s">
        <v>32</v>
      </c>
      <c r="D14" s="24" t="s">
        <v>129</v>
      </c>
      <c r="E14" s="24"/>
      <c r="F14" s="24"/>
      <c r="G14" s="25" t="s">
        <v>130</v>
      </c>
      <c r="H14" s="26" t="s">
        <v>131</v>
      </c>
      <c r="I14" s="41">
        <v>10</v>
      </c>
      <c r="J14" s="41"/>
      <c r="K14" s="41">
        <v>10</v>
      </c>
      <c r="L14" s="41"/>
      <c r="M14" s="8"/>
      <c r="N14" s="8"/>
      <c r="O14" s="42"/>
    </row>
    <row r="15" s="1" customFormat="1" ht="15.9" customHeight="1" spans="1:15">
      <c r="A15" s="8"/>
      <c r="B15" s="8"/>
      <c r="C15" s="8" t="s">
        <v>36</v>
      </c>
      <c r="D15" s="24" t="s">
        <v>132</v>
      </c>
      <c r="E15" s="24"/>
      <c r="F15" s="24"/>
      <c r="G15" s="27">
        <v>1</v>
      </c>
      <c r="H15" s="27">
        <v>1</v>
      </c>
      <c r="I15" s="41">
        <v>10</v>
      </c>
      <c r="J15" s="41"/>
      <c r="K15" s="41">
        <v>10</v>
      </c>
      <c r="L15" s="41"/>
      <c r="M15" s="8"/>
      <c r="N15" s="8"/>
      <c r="O15" s="42"/>
    </row>
    <row r="16" s="1" customFormat="1" ht="15.9" customHeight="1" spans="1:15">
      <c r="A16" s="8"/>
      <c r="B16" s="8"/>
      <c r="C16" s="8"/>
      <c r="D16" s="24" t="s">
        <v>37</v>
      </c>
      <c r="E16" s="24"/>
      <c r="F16" s="24"/>
      <c r="G16" s="27">
        <v>1</v>
      </c>
      <c r="H16" s="27">
        <v>1</v>
      </c>
      <c r="I16" s="41">
        <v>10</v>
      </c>
      <c r="J16" s="41"/>
      <c r="K16" s="41">
        <v>10</v>
      </c>
      <c r="L16" s="41"/>
      <c r="M16" s="8"/>
      <c r="N16" s="8"/>
      <c r="O16" s="42"/>
    </row>
    <row r="17" s="1" customFormat="1" ht="15.9" customHeight="1" spans="1:15">
      <c r="A17" s="8"/>
      <c r="B17" s="8"/>
      <c r="C17" s="8"/>
      <c r="D17" s="24" t="s">
        <v>38</v>
      </c>
      <c r="E17" s="24"/>
      <c r="F17" s="24"/>
      <c r="G17" s="27">
        <v>1</v>
      </c>
      <c r="H17" s="27">
        <v>1</v>
      </c>
      <c r="I17" s="41">
        <v>5</v>
      </c>
      <c r="J17" s="41"/>
      <c r="K17" s="41">
        <v>5</v>
      </c>
      <c r="L17" s="41"/>
      <c r="M17" s="8"/>
      <c r="N17" s="8"/>
      <c r="O17" s="42"/>
    </row>
    <row r="18" s="1" customFormat="1" ht="15.9" customHeight="1" spans="1:15">
      <c r="A18" s="8"/>
      <c r="B18" s="8"/>
      <c r="C18" s="8" t="s">
        <v>39</v>
      </c>
      <c r="D18" s="24" t="s">
        <v>40</v>
      </c>
      <c r="E18" s="24"/>
      <c r="F18" s="24"/>
      <c r="G18" s="28">
        <v>43831</v>
      </c>
      <c r="H18" s="28">
        <v>43831</v>
      </c>
      <c r="I18" s="41">
        <v>5</v>
      </c>
      <c r="J18" s="41"/>
      <c r="K18" s="41">
        <v>5</v>
      </c>
      <c r="L18" s="41"/>
      <c r="M18" s="8"/>
      <c r="N18" s="8"/>
      <c r="O18" s="42"/>
    </row>
    <row r="19" s="1" customFormat="1" ht="15.9" customHeight="1" spans="1:15">
      <c r="A19" s="8"/>
      <c r="B19" s="8"/>
      <c r="C19" s="8"/>
      <c r="D19" s="24" t="s">
        <v>41</v>
      </c>
      <c r="E19" s="24"/>
      <c r="F19" s="24"/>
      <c r="G19" s="28">
        <v>44196</v>
      </c>
      <c r="H19" s="28">
        <v>44196</v>
      </c>
      <c r="I19" s="41">
        <v>5</v>
      </c>
      <c r="J19" s="41"/>
      <c r="K19" s="41">
        <v>5</v>
      </c>
      <c r="L19" s="41"/>
      <c r="M19" s="8"/>
      <c r="N19" s="8"/>
      <c r="O19" s="42"/>
    </row>
    <row r="20" s="1" customFormat="1" ht="43" customHeight="1" spans="1:15">
      <c r="A20" s="8"/>
      <c r="B20" s="8"/>
      <c r="C20" s="8" t="s">
        <v>42</v>
      </c>
      <c r="D20" s="24" t="s">
        <v>126</v>
      </c>
      <c r="E20" s="24"/>
      <c r="F20" s="24"/>
      <c r="G20" s="8" t="s">
        <v>133</v>
      </c>
      <c r="H20" s="9" t="s">
        <v>134</v>
      </c>
      <c r="I20" s="41">
        <v>5</v>
      </c>
      <c r="J20" s="41"/>
      <c r="K20" s="41">
        <v>5</v>
      </c>
      <c r="L20" s="41"/>
      <c r="M20" s="8"/>
      <c r="N20" s="8"/>
      <c r="O20" s="47"/>
    </row>
    <row r="21" s="1" customFormat="1" ht="31.05" customHeight="1" spans="1:15">
      <c r="A21" s="8"/>
      <c r="B21" s="29" t="s">
        <v>46</v>
      </c>
      <c r="C21" s="8" t="s">
        <v>47</v>
      </c>
      <c r="D21" s="30"/>
      <c r="E21" s="31"/>
      <c r="F21" s="32"/>
      <c r="G21" s="8"/>
      <c r="H21" s="9"/>
      <c r="I21" s="48"/>
      <c r="J21" s="49"/>
      <c r="K21" s="48"/>
      <c r="L21" s="49"/>
      <c r="M21" s="50"/>
      <c r="N21" s="51"/>
      <c r="O21" s="47"/>
    </row>
    <row r="22" s="1" customFormat="1" ht="21.95" customHeight="1" spans="1:15">
      <c r="A22" s="8"/>
      <c r="B22" s="29"/>
      <c r="C22" s="8" t="s">
        <v>48</v>
      </c>
      <c r="D22" s="24" t="s">
        <v>135</v>
      </c>
      <c r="E22" s="24"/>
      <c r="F22" s="24"/>
      <c r="G22" s="33" t="s">
        <v>136</v>
      </c>
      <c r="H22" s="34">
        <v>0.9</v>
      </c>
      <c r="I22" s="41">
        <v>10</v>
      </c>
      <c r="J22" s="41"/>
      <c r="K22" s="8">
        <v>9</v>
      </c>
      <c r="L22" s="8"/>
      <c r="M22" s="8"/>
      <c r="N22" s="8"/>
      <c r="O22" s="42"/>
    </row>
    <row r="23" s="1" customFormat="1" ht="29.05" customHeight="1" spans="1:15">
      <c r="A23" s="8"/>
      <c r="B23" s="29"/>
      <c r="C23" s="8"/>
      <c r="D23" s="24" t="s">
        <v>110</v>
      </c>
      <c r="E23" s="24"/>
      <c r="F23" s="24"/>
      <c r="G23" s="33" t="s">
        <v>112</v>
      </c>
      <c r="H23" s="34">
        <v>0.9</v>
      </c>
      <c r="I23" s="41">
        <v>10</v>
      </c>
      <c r="J23" s="41"/>
      <c r="K23" s="8">
        <v>9</v>
      </c>
      <c r="L23" s="8"/>
      <c r="M23" s="8"/>
      <c r="N23" s="8"/>
      <c r="O23" s="42"/>
    </row>
    <row r="24" s="1" customFormat="1" ht="28" customHeight="1" spans="1:15">
      <c r="A24" s="8"/>
      <c r="B24" s="29"/>
      <c r="C24" s="8" t="s">
        <v>51</v>
      </c>
      <c r="D24" s="24" t="s">
        <v>70</v>
      </c>
      <c r="E24" s="24"/>
      <c r="F24" s="24"/>
      <c r="G24" s="33" t="s">
        <v>71</v>
      </c>
      <c r="H24" s="34">
        <v>1</v>
      </c>
      <c r="I24" s="41">
        <v>5</v>
      </c>
      <c r="J24" s="41"/>
      <c r="K24" s="8">
        <v>5</v>
      </c>
      <c r="L24" s="8"/>
      <c r="M24" s="8"/>
      <c r="N24" s="8"/>
      <c r="O24" s="42"/>
    </row>
    <row r="25" s="1" customFormat="1" ht="27.1" customHeight="1" spans="1:15">
      <c r="A25" s="8"/>
      <c r="B25" s="35"/>
      <c r="C25" s="8"/>
      <c r="D25" s="24" t="s">
        <v>72</v>
      </c>
      <c r="E25" s="24"/>
      <c r="F25" s="24"/>
      <c r="G25" s="33" t="s">
        <v>53</v>
      </c>
      <c r="H25" s="34" t="s">
        <v>53</v>
      </c>
      <c r="I25" s="41">
        <v>5</v>
      </c>
      <c r="J25" s="41"/>
      <c r="K25" s="8">
        <v>5</v>
      </c>
      <c r="L25" s="8"/>
      <c r="M25" s="8"/>
      <c r="N25" s="8"/>
      <c r="O25" s="42"/>
    </row>
    <row r="26" s="1" customFormat="1" ht="25" customHeight="1" spans="1:15">
      <c r="A26" s="8"/>
      <c r="B26" s="8" t="s">
        <v>54</v>
      </c>
      <c r="C26" s="8" t="s">
        <v>55</v>
      </c>
      <c r="D26" s="24" t="s">
        <v>100</v>
      </c>
      <c r="E26" s="24"/>
      <c r="F26" s="24"/>
      <c r="G26" s="33" t="s">
        <v>57</v>
      </c>
      <c r="H26" s="34">
        <v>0.98</v>
      </c>
      <c r="I26" s="41">
        <v>10</v>
      </c>
      <c r="J26" s="41"/>
      <c r="K26" s="8">
        <v>10</v>
      </c>
      <c r="L26" s="8"/>
      <c r="M26" s="8"/>
      <c r="N26" s="8"/>
      <c r="O26" s="42"/>
    </row>
    <row r="27" s="1" customFormat="1" ht="21.95" customHeight="1" spans="1:15">
      <c r="A27" s="36" t="s">
        <v>58</v>
      </c>
      <c r="B27" s="36"/>
      <c r="C27" s="36"/>
      <c r="D27" s="36"/>
      <c r="E27" s="36"/>
      <c r="F27" s="36"/>
      <c r="G27" s="36"/>
      <c r="H27" s="37"/>
      <c r="I27" s="52">
        <v>100</v>
      </c>
      <c r="J27" s="52"/>
      <c r="K27" s="8">
        <v>98</v>
      </c>
      <c r="L27" s="8"/>
      <c r="M27" s="20"/>
      <c r="N27" s="20"/>
      <c r="O27" s="42"/>
    </row>
    <row r="28" s="1" customFormat="1" spans="8:15">
      <c r="H28" s="2"/>
      <c r="I28" s="3"/>
      <c r="J28" s="3"/>
      <c r="O28" s="46"/>
    </row>
    <row r="29" s="1" customFormat="1" spans="8:15">
      <c r="H29" s="2"/>
      <c r="I29" s="3"/>
      <c r="J29" s="3"/>
      <c r="O29" s="46"/>
    </row>
  </sheetData>
  <mergeCells count="112">
    <mergeCell ref="A1:N1"/>
    <mergeCell ref="A2:N2"/>
    <mergeCell ref="A3:B3"/>
    <mergeCell ref="C3:N3"/>
    <mergeCell ref="A4:B4"/>
    <mergeCell ref="C4:G4"/>
    <mergeCell ref="H4:I4"/>
    <mergeCell ref="J4:N4"/>
    <mergeCell ref="C5:D5"/>
    <mergeCell ref="F5:G5"/>
    <mergeCell ref="H5:I5"/>
    <mergeCell ref="J5:K5"/>
    <mergeCell ref="L5:M5"/>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A9:B9"/>
    <mergeCell ref="C9:D9"/>
    <mergeCell ref="F9:G9"/>
    <mergeCell ref="H9:I9"/>
    <mergeCell ref="J9:K9"/>
    <mergeCell ref="L9:M9"/>
    <mergeCell ref="B10:G10"/>
    <mergeCell ref="H10:N10"/>
    <mergeCell ref="B11:G11"/>
    <mergeCell ref="H11:N11"/>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A27:H27"/>
    <mergeCell ref="I27:J27"/>
    <mergeCell ref="K27:L27"/>
    <mergeCell ref="M27:N27"/>
    <mergeCell ref="A10:A11"/>
    <mergeCell ref="A12:A26"/>
    <mergeCell ref="B12:B13"/>
    <mergeCell ref="B14:B20"/>
    <mergeCell ref="B21:B25"/>
    <mergeCell ref="C12:C13"/>
    <mergeCell ref="C15:C17"/>
    <mergeCell ref="C18:C19"/>
    <mergeCell ref="C22:C23"/>
    <mergeCell ref="C24:C25"/>
    <mergeCell ref="G12:G13"/>
    <mergeCell ref="H12:H13"/>
    <mergeCell ref="O6:O9"/>
    <mergeCell ref="A5:B8"/>
    <mergeCell ref="D12:F13"/>
    <mergeCell ref="I12:J13"/>
    <mergeCell ref="K12:L13"/>
    <mergeCell ref="M12:N1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2020年村级防疫员劳务报酬补助</vt:lpstr>
      <vt:lpstr>车辆运行维护费</vt:lpstr>
      <vt:lpstr>动物疫病防控应急物资经费</vt:lpstr>
      <vt:lpstr>防治新型冠状病毒疫情地方配套资金</vt:lpstr>
      <vt:lpstr>防治新型冠状病毒疫情物资采购经费</vt:lpstr>
      <vt:lpstr>人畜共患布氏杆菌病，结核病，口蹄疫防控，检测，扑杀经费、非洲猪</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2021-09-28T12:26:00Z</dcterms:created>
  <dcterms:modified xsi:type="dcterms:W3CDTF">2022-02-22T02:23:16Z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9EDC6C813D5A4D51AF45D35E7B6D6546</vt:lpwstr>
  </property>
</Properties>
</file>