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执行库（定稿）" sheetId="3" r:id="rId1"/>
  </sheets>
  <externalReferences>
    <externalReference r:id="rId2"/>
    <externalReference r:id="rId3"/>
  </externalReferences>
  <definedNames>
    <definedName name="_xlnm._FilterDatabase" localSheetId="0" hidden="1">'执行库（定稿）'!$A$6:$AD$67</definedName>
  </definedNames>
  <calcPr calcId="144525"/>
</workbook>
</file>

<file path=xl/sharedStrings.xml><?xml version="1.0" encoding="utf-8"?>
<sst xmlns="http://schemas.openxmlformats.org/spreadsheetml/2006/main" count="171">
  <si>
    <t>附件1</t>
  </si>
  <si>
    <t xml:space="preserve"> </t>
  </si>
  <si>
    <t>阿图什市2025巩固拓展脱贫攻坚成果和乡村振兴项目备案表</t>
  </si>
  <si>
    <t>序号</t>
  </si>
  <si>
    <t>项目名称(B)</t>
  </si>
  <si>
    <t>建设规模及内容</t>
  </si>
  <si>
    <t>项目总投资及资金来源</t>
  </si>
  <si>
    <t>建设单位</t>
  </si>
  <si>
    <t>项目主要节点统计（完成填1,未开展填0）</t>
  </si>
  <si>
    <t>备注</t>
  </si>
  <si>
    <t>合计</t>
  </si>
  <si>
    <t>实际支付资金</t>
  </si>
  <si>
    <t>实际支付比例%</t>
  </si>
  <si>
    <t>核拨资金（万元）</t>
  </si>
  <si>
    <t>核拨比例%</t>
  </si>
  <si>
    <r>
      <rPr>
        <b/>
        <sz val="12"/>
        <rFont val="宋体"/>
        <charset val="134"/>
      </rPr>
      <t>未开工</t>
    </r>
    <r>
      <rPr>
        <b/>
        <sz val="12"/>
        <color rgb="FFFF0000"/>
        <rFont val="宋体"/>
        <charset val="134"/>
      </rPr>
      <t>（备注具体项目进展情况）</t>
    </r>
  </si>
  <si>
    <t>开工</t>
  </si>
  <si>
    <t>完工</t>
  </si>
  <si>
    <t>验收</t>
  </si>
  <si>
    <t>送审</t>
  </si>
  <si>
    <t>审计</t>
  </si>
  <si>
    <t>阿图什市2025年产业帮扶精准到户项目（种植业）</t>
  </si>
  <si>
    <t>聚焦粮油作物等，对全市11万亩耕地，对运用“良田、良法、良制”，实现种植业提质增效的给予适当补助，总投资949.53万元。</t>
  </si>
  <si>
    <t>农业农村局</t>
  </si>
  <si>
    <t>阿图什市2025年产业帮扶精准到户项目（畜牧业）</t>
  </si>
  <si>
    <t>按照国家和自治区有关规定要求，实施病种免疫、佩戴耳标、完成无纸化防疫系统录入，牲畜出栏时符合检疫合格标准的，对养殖关键环节、薄弱环节给予适当补助。针对采购柯尔克孜种公羊、绒山羊种公羊用于品种改良的，按种公羊数量进行补贴。</t>
  </si>
  <si>
    <t>阿图什市2025年产业帮扶精准到户项目（林果业）</t>
  </si>
  <si>
    <t>计划对阿扎克镇、松他克镇4056.47亩、1356户葡萄棚架改造进行补助1500元/亩。
计划对阿扎克镇、松他克镇、上阿图什镇、阿湖乡等14827.68亩葡萄修剪、抚育（140元/亩）和1690.07亩无花果修剪、抚育等方面（100元/亩）</t>
  </si>
  <si>
    <t>林草工作站</t>
  </si>
  <si>
    <t>阿图什市2025年产业帮扶精准到户项目（就业创业）</t>
  </si>
  <si>
    <t>一次性交通补助2023人、106万元；自主创业3226户、572万元，总计：678万元。</t>
  </si>
  <si>
    <t>人社局</t>
  </si>
  <si>
    <t>阿图什市2025年产业增收补贴项目</t>
  </si>
  <si>
    <t>针对当年的生产经营性收入、工资性收入有所增幅的农户，按照增幅比例进行奖补，计划投入资金2900万元。</t>
  </si>
  <si>
    <t>阿图什市哈拉峻乡2025年土地平整建设项目</t>
  </si>
  <si>
    <r>
      <rPr>
        <sz val="15"/>
        <rFont val="宋体"/>
        <charset val="134"/>
      </rPr>
      <t>对哈拉峻乡2600亩土地进行平整，配套相关设施，其中：昂额孜村水浇地700亩</t>
    </r>
    <r>
      <rPr>
        <b/>
        <sz val="15"/>
        <rFont val="宋体"/>
        <charset val="134"/>
      </rPr>
      <t>（均为集体地）</t>
    </r>
    <r>
      <rPr>
        <sz val="15"/>
        <rFont val="宋体"/>
        <charset val="134"/>
      </rPr>
      <t>进行平整、库铁列克村400亩</t>
    </r>
    <r>
      <rPr>
        <b/>
        <sz val="15"/>
        <rFont val="宋体"/>
        <charset val="134"/>
      </rPr>
      <t>（300亩人工牧草地集体所有、100亩耕地农户所有）</t>
    </r>
    <r>
      <rPr>
        <sz val="15"/>
        <rFont val="宋体"/>
        <charset val="134"/>
      </rPr>
      <t>、西里比里村1500亩</t>
    </r>
    <r>
      <rPr>
        <b/>
        <sz val="15"/>
        <rFont val="宋体"/>
        <charset val="134"/>
      </rPr>
      <t>（全部水浇地，其中400亩集体所有、1100亩农户所有）</t>
    </r>
    <r>
      <rPr>
        <sz val="15"/>
        <rFont val="宋体"/>
        <charset val="134"/>
      </rPr>
      <t>进行提质增效，配套建设节水灌溉及配套设施。</t>
    </r>
  </si>
  <si>
    <t>哈拉峻乡人民政府</t>
  </si>
  <si>
    <t>阿图什市哈拉峻乡亚孜鲁村冷凉林果建设项目</t>
  </si>
  <si>
    <r>
      <rPr>
        <sz val="15"/>
        <rFont val="宋体"/>
        <charset val="134"/>
      </rPr>
      <t>对亚孜鲁村其他林地1056亩</t>
    </r>
    <r>
      <rPr>
        <b/>
        <sz val="15"/>
        <rFont val="宋体"/>
        <charset val="134"/>
      </rPr>
      <t>（国有地851亩，集体地205亩）</t>
    </r>
    <r>
      <rPr>
        <sz val="15"/>
        <rFont val="宋体"/>
        <charset val="134"/>
      </rPr>
      <t>进行提升改造，种植冷凉林果，配套建设节水灌溉及配套设施。</t>
    </r>
  </si>
  <si>
    <t>正在办理立项手续。</t>
  </si>
  <si>
    <t>阿图什市2025年欧吐拉哈拉峻村土地平整建设项目</t>
  </si>
  <si>
    <r>
      <rPr>
        <sz val="15"/>
        <rFont val="宋体"/>
        <charset val="134"/>
      </rPr>
      <t>对欧吐拉哈拉峻村2000亩土地进行平整，配套相关设施。其中：水浇地1000亩</t>
    </r>
    <r>
      <rPr>
        <b/>
        <sz val="15"/>
        <rFont val="宋体"/>
        <charset val="134"/>
      </rPr>
      <t>（国有土地）</t>
    </r>
    <r>
      <rPr>
        <sz val="15"/>
        <rFont val="宋体"/>
        <charset val="134"/>
      </rPr>
      <t>、人工牧草地1000亩</t>
    </r>
    <r>
      <rPr>
        <b/>
        <sz val="15"/>
        <rFont val="宋体"/>
        <charset val="134"/>
      </rPr>
      <t>（国有土地）</t>
    </r>
    <r>
      <rPr>
        <sz val="15"/>
        <rFont val="宋体"/>
        <charset val="134"/>
      </rPr>
      <t>进行土地平整，配套建设节水灌溉及配套设施。</t>
    </r>
  </si>
  <si>
    <t>阿图什市哈拉峻乡草场提质增效建设项目</t>
  </si>
  <si>
    <r>
      <rPr>
        <sz val="15"/>
        <rFont val="宋体"/>
        <charset val="134"/>
      </rPr>
      <t>对克孜勒陶村1000亩</t>
    </r>
    <r>
      <rPr>
        <b/>
        <sz val="15"/>
        <rFont val="宋体"/>
        <charset val="134"/>
      </rPr>
      <t>（草地，均为国有土地）</t>
    </r>
    <r>
      <rPr>
        <sz val="15"/>
        <rFont val="宋体"/>
        <charset val="134"/>
      </rPr>
      <t>退化草场进行提升改造，配套建设节水灌溉及配套设施；对西里比里村1000亩（</t>
    </r>
    <r>
      <rPr>
        <b/>
        <sz val="15"/>
        <rFont val="宋体"/>
        <charset val="134"/>
      </rPr>
      <t>天然牧草地，均为国有土地</t>
    </r>
    <r>
      <rPr>
        <sz val="15"/>
        <rFont val="宋体"/>
        <charset val="134"/>
      </rPr>
      <t>）退化草场进行提升改造，配套建设节水灌溉及配套设施。</t>
    </r>
  </si>
  <si>
    <t>阿图什市上阿图什镇阿克买拉村种植无花果项目</t>
  </si>
  <si>
    <t>为发展壮大村集体经济，阿克买拉村计划种植无花果（早黄）1029.2亩，5万株，计划投资49万元。</t>
  </si>
  <si>
    <t>上阿图什镇人民政府</t>
  </si>
  <si>
    <t>阿图什市上阿图什镇塔库提村高效节水及配套建设项目</t>
  </si>
  <si>
    <t>计划在塔库提村实施高效节水项目，总面积570亩，新建引水渠、管理房、沉砂池、滴灌管网、输电线路及附属配套设备，预计资金110万元。</t>
  </si>
  <si>
    <t>阿图什市上阿图什镇乌恰村白山双层草原改良建设项目</t>
  </si>
  <si>
    <t>对乌恰村实施草原改良建设双层草场，配套节水灌溉工程，埋设pvc-M管道，对现有沉砂池进行扩建，闸阀井，排水井等配套设施并增施有机肥等。</t>
  </si>
  <si>
    <t>阿图什市阿扎克镇布亚买提村葡萄种植基地提升改造项目</t>
  </si>
  <si>
    <r>
      <rPr>
        <sz val="15"/>
        <rFont val="宋体"/>
        <charset val="134"/>
      </rPr>
      <t>285</t>
    </r>
    <r>
      <rPr>
        <sz val="15"/>
        <color theme="1"/>
        <rFont val="宋体"/>
        <charset val="134"/>
      </rPr>
      <t>亩特色果树基地提升改造及建设（巴库果园），包括葡萄基地150亩，无花果基地135亩。建设内容包括：土地平整和开沟回填；新优葡萄品种苗木的采购和定植；水泥柱、水泥枕木、Φ8mm钢筋、Φ3.8mm冷拔丝、Φ2.4mm冷拔丝、塑钢线、地锚、紧线器的采购和安装；葡萄幼苗的管理、春季出土上架、抹芽定梢、绑蔓、夏季修剪、病虫害防治、土水肥管理、冬季修剪和下架埋土等田间管理。</t>
    </r>
  </si>
  <si>
    <t>阿扎克镇人民政府</t>
  </si>
  <si>
    <t>阿图什市无花果三产融合科技创新园项目（二期）</t>
  </si>
  <si>
    <t>新建常规大棚约78座、8.45万平方米，内部生产路、整个园区生产部分的管网，水，电配套设施、中央智能灌溉水池，环形大棚10375平方米等配套设施建设。</t>
  </si>
  <si>
    <t>自然资源局</t>
  </si>
  <si>
    <t>已挂网，5月29日开标。</t>
  </si>
  <si>
    <t>阿图什市哈拉峻乡谢依提村土地平整建设项目</t>
  </si>
  <si>
    <r>
      <rPr>
        <sz val="15"/>
        <rFont val="宋体"/>
        <charset val="134"/>
      </rPr>
      <t>对谢依提村2350亩</t>
    </r>
    <r>
      <rPr>
        <b/>
        <sz val="15"/>
        <rFont val="宋体"/>
        <charset val="134"/>
      </rPr>
      <t>（人工牧草地1380亩，其中集体地1100亩、国有土地280亩；水浇地970亩，其中集体地850亩、国有土地120亩）</t>
    </r>
    <r>
      <rPr>
        <sz val="15"/>
        <rFont val="宋体"/>
        <charset val="134"/>
      </rPr>
      <t>进行平整；新建配套高效节水工程（沉砂池、系统首部、PVC管道等配套设施），新建田间道路及农田防护林。</t>
    </r>
  </si>
  <si>
    <t>阿图什镇上阿图什镇发展农机肥及配套设施项目</t>
  </si>
  <si>
    <t>采购发酵抛翻机一台、喂料机、皮带输送机、立式粉碎机、滚筒筛分机、粉状包装机、返料皮带输送机等一套完整生产线设备以及其他附属设施。</t>
  </si>
  <si>
    <t>已挂网，6月3日开标。</t>
  </si>
  <si>
    <t>阿图什市格达良乡节水灌溉提升改造项目</t>
  </si>
  <si>
    <t>对阿图什市格达良乡5.72万亩节水灌溉系统进行提升改造。</t>
  </si>
  <si>
    <t>阿图什市3个乡镇节水灌溉提升改造项目</t>
  </si>
  <si>
    <t>对阿图什市上阿图什镇0.05万亩、吐古买提乡、哈拉峻乡1.66万亩节水灌溉系统进行提升改造。</t>
  </si>
  <si>
    <t>阿图什市无花果三产融合科技创新园10千伏外网线路工程</t>
  </si>
  <si>
    <t>电源由国网阿扎克110千伏变电站10千伏变电站10千伏侧接入，主要建设内容新建回10千伏线路至园区新建开闭所。线路全长12千米，部分跨越处采用钢管杆。全线采用架空和电缆合架设。导线选用JKLGYJ-240/30型，电缆选用ZR-YJV22-8.7/15-3*300型等。</t>
  </si>
  <si>
    <t>公示期。</t>
  </si>
  <si>
    <t>阿图什市阿湖乡阿其克村苗圃建设项目</t>
  </si>
  <si>
    <t>阿其克村现有127亩土地建设大果沙枣育苗基地，土地平整以及其他配套附属设施。</t>
  </si>
  <si>
    <t>阿湖乡人民政府</t>
  </si>
  <si>
    <t>阿图什市阿湖乡大果沙枣改良项目</t>
  </si>
  <si>
    <t>大果沙枣嫁接300亩，包含砧木培育、优良大果沙枣品种接穗、嫁接后养护等。同时对50人进行大果沙枣管理培训、品种接穗、嫁接后养护等</t>
  </si>
  <si>
    <t>阿图什市格达良乡大果沙枣改良项目</t>
  </si>
  <si>
    <t>为壮大村集体经济，进行大果沙枣嫁接200亩，包含砧木培育、优良大果沙枣品种接穗、嫁接后养护等。同时对50人进行大果沙枣管理培训、品种接穗、嫁接后养护等</t>
  </si>
  <si>
    <t>格达良乡人民政府</t>
  </si>
  <si>
    <t>阿图什市哈拉峻乡大果沙枣改良项目</t>
  </si>
  <si>
    <t>为壮大村集体经济，进行新增补种大果沙枣400亩、嫁接200亩，包含砧木培育、优良大果沙枣品种接穗、嫁接后养护等。同时对60人进行大果沙枣管理培训、品种接穗、嫁接后养护等</t>
  </si>
  <si>
    <r>
      <rPr>
        <sz val="15"/>
        <rFont val="宋体"/>
        <charset val="134"/>
      </rPr>
      <t>阿图什市</t>
    </r>
    <r>
      <rPr>
        <sz val="16"/>
        <color theme="1"/>
        <rFont val="宋体"/>
        <charset val="134"/>
      </rPr>
      <t>2025年有害生物统防统治社会化服务项目</t>
    </r>
  </si>
  <si>
    <t>计划对阿扎克镇、松他克镇60718.43亩经济林和生态林第一次石硫合剂喷洒服务，每亩服务费11元，计划投资66.8万元。</t>
  </si>
  <si>
    <t>阿图什市阿湖乡设施农业配套项目</t>
  </si>
  <si>
    <t>对阿图什市阿湖乡农业设施大棚增加防风设施，以减少风阻和风压对大棚的影响。</t>
  </si>
  <si>
    <t>已挂网，6月底开标。</t>
  </si>
  <si>
    <t>阿图什市盐碱地综合利用实验示范项目</t>
  </si>
  <si>
    <t>对松他克镇克青孜村1500亩地进行土地平整及基础配套设施建设。主要包括田块整治、田间道路、排水工程、种植、农艺、土壤理化性质调理剂及培肥、滴灌精准水盐调控水肥一体化、水盐调控实施及分析化验、设备购置等。</t>
  </si>
  <si>
    <t>基层动物防疫体系建设-药浴池建设项目</t>
  </si>
  <si>
    <t>哈拉峻乡、吐古买提乡新建标准化药浴池21座。</t>
  </si>
  <si>
    <t>阿图什市柯尔克孜羊品种改良项目</t>
  </si>
  <si>
    <t>2025年计划5万只小畜人工配种，购置所需的孕马血清、氯前列醇钠、A3、棉栓等激素药品。</t>
  </si>
  <si>
    <t>畜牧兽医站</t>
  </si>
  <si>
    <t>阿图什市良繁中心设施提升项目</t>
  </si>
  <si>
    <t>对现有堆粪场设施进行提升，建设堆粪棚、地面硬化等。</t>
  </si>
  <si>
    <t>阿图什市吐古买提乡库鲁木都克村养殖小区水电配套服务提升改造项目</t>
  </si>
  <si>
    <t>对库鲁木都克200户羊圈通水2200米自来水管道（75PE管道）,每户检查井1个（深1.5米），配备250V变压器1个，及相关配套设施，预计总投资150万元。</t>
  </si>
  <si>
    <t>吐古买提乡人民政府</t>
  </si>
  <si>
    <t>阿图什市吐古买提乡屠宰点建设提升改造项目</t>
  </si>
  <si>
    <t>计划对吐古买提乡屠宰点进行提升改造，包含无害化处理池1个，包括消毒材料和相关设施设备，并升级改造相关基础设施。</t>
  </si>
  <si>
    <t>正在确定采购清单。</t>
  </si>
  <si>
    <t>阿图什市哈拉峻乡屠宰点提升改造建设项目</t>
  </si>
  <si>
    <t>建设内容：对现有屠宰点进行提升改造，内部分隔为屠宰车间、排酸车间、分割包装车间等；并配套相关附属设施建设，使其达到屠宰场的功能。</t>
  </si>
  <si>
    <t>阿图什市上阿图什镇塔什普什喀村壮大村集体经济项目</t>
  </si>
  <si>
    <t>建设1000-1500平方米仓库主体，以及其他配套附属设施。</t>
  </si>
  <si>
    <t>目前已完成编制初步设计报告，计划5月23日设计评审，5月31日前完成立项手续。</t>
  </si>
  <si>
    <t>阿图什市哈拉峻乡矿渣复合材料制砖建设项目</t>
  </si>
  <si>
    <t>建设500平米厂房以及配套砖厂附属设施。水电路配套</t>
  </si>
  <si>
    <t>阿图什市哈拉峻乡工业滤布建设项目</t>
  </si>
  <si>
    <t>围绕矿山消耗品打造小商品经济，生产工业滤布；采购铺布机1台，裁切机1台，电动剪刀1台，自动缝纫机4台及其配套电力附属设施。</t>
  </si>
  <si>
    <t>阿图什市阿湖乡光明村设备采购项目</t>
  </si>
  <si>
    <t>采购缝纫机30台、打包机1台、空压机1台、裁布机1台及附属配套设施。</t>
  </si>
  <si>
    <t>阿图什市哈拉峻乡铁艺围栏扩大建设项目</t>
  </si>
  <si>
    <t>采购铁丝网机器2台，完善厂房电力配套设施，安装500kW变压器及购买原材料。</t>
  </si>
  <si>
    <t>2025年阿图什市格达良乡库尔干村地膜回收中心站及配套设施项目</t>
  </si>
  <si>
    <t>阿图什市格达良乡库尔干村30亩地建设地膜回收中心站1个以及其他配套设施。</t>
  </si>
  <si>
    <t>阿图什市2025年壮大村集体经济项目</t>
  </si>
  <si>
    <t>库都克村新建1000㎡钢结构厂房1座，航车，彩钢棚840㎡，框架结构房子共4间160㎡，配电室，道路硬化3000㎡及附属配套设施；库尔干村新建300平高度6米钢结构厂房一座及地面硬化，配套沙枣分拣、色选、烘干、包装、脱核制粉设备及其附属设施，新建储藏量五吨储藏冷库；布亚买提村新建钢结构厂房1座290平方米，水、电、暖、大门，场地硬化，及相关附属配套设施；阿扎克镇布亚买提村新建钢结构厂房1座290平方米，水、电、暖、大门，场地硬化，及相关附属配套设施。</t>
  </si>
  <si>
    <t>正在审图。</t>
  </si>
  <si>
    <t>阿图什市格达良乡节水灌溉及配套建设项目</t>
  </si>
  <si>
    <t>项目区实施高效节水面积0.6万亩，新建引水渠、管理房、沉砂池、滴灌管网、输电线路及附属配套设备。</t>
  </si>
  <si>
    <t>阿图什市阿湖乡水泵房建设项目</t>
  </si>
  <si>
    <t>1.光明村建设2座水泵房，位于光明村5小队500亩地。2.阿热买里村建设2座水泵房，位于3小队460亩地。5,6,10小队800亩地。3.阿其克村建设1座水泵房，位于阿其克村4、5小队，500亩地。4.前进村建设2座水泵房，位于4小队余450亩地。2小队余307亩地，5小队余100亩地。5..兰干村建设2座水泵房，位于1小队260亩地。2小队余50亩地，3队100亩地。6.尤喀克买里村建设2座水泵房，位于1小队300亩地。3小队300亩地，各村共建设11座水泵房将配备先进的供水设备和技术，包括水泵、水箱、管道等。</t>
  </si>
  <si>
    <t>阿图什市阿湖乡多斯鲁克村、兰干村2025年中央财政以工代赈防渗渠建设项目</t>
  </si>
  <si>
    <t>新建防渗渠4条，总长度2.93km及渠系附属建筑物，设计流量0.3-0.5m³/s。</t>
  </si>
  <si>
    <t>阿图什市哈拉峻乡西里比里村防渗渠建设以工代赈项目</t>
  </si>
  <si>
    <t>新建防渗渠3公里，设计流量0.8立方米/时。</t>
  </si>
  <si>
    <t>阿图什市松他克镇托库勒村斗渠防渗渠建设以工代赈项目</t>
  </si>
  <si>
    <t>松他克镇托库勒村改建防渗斗渠1.0km，渠道设计流量0.25m³/s，渠系配套分水闸、进水闸、农桥、农户小桥、交通桥等渠上建筑物52座。</t>
  </si>
  <si>
    <t>松他克镇人民政府</t>
  </si>
  <si>
    <t>阿图什市农业防灾减灾体系建设项目</t>
  </si>
  <si>
    <t>建设农业自然灾害监测体系，采集土壤温度、土壤湿度、作物生长及病虫害发生发展环境要素变化趋势等实时监测信息。2.建立农作物全生育期农田管理指标。3.开展分作物、分区域、分时段的精细化农业预报预警服务，降低自然灾害给农作物生长造成的损失。4.面向种植大户、农技人员开展“直通式”服务，根据监测信息，指导开展农事活动，有针对性采取趋利避害措施，防范农业自然灾害。</t>
  </si>
  <si>
    <t>阿图什市人民政府办公室（人影办）</t>
  </si>
  <si>
    <t>已挂网</t>
  </si>
  <si>
    <t>阿图什市农业灌溉与牧草产量提升增水保障项目</t>
  </si>
  <si>
    <t>哈拉峻乡山区、盆地牧场建设2处增水点，布设8套催化增雨（雪）设施装备，其中：6套碘化银增雨（雪）智能烟炉，2套增雨设施装备。</t>
  </si>
  <si>
    <t>阿图什市2025年小额贷款贴息</t>
  </si>
  <si>
    <t>根据脱贫人口小额贷款每季度正常到期还款金额及目前结余贷款金额，预测2025年全年贴息资金为1150万元，其中第一季度贴息资金270万元；第二季度贴息资金为300万元：第三季度贴息资金为320万元；第四季度贴息资金为260万元，共计1150万元。</t>
  </si>
  <si>
    <t>阿图什市哈拉峻乡道路硬化以工代赈示范项目</t>
  </si>
  <si>
    <t>本工程采用四级公路标准，农村道路硬化24.7公里，建设内容包括路基、路面、桥涵及安全附属设施。</t>
  </si>
  <si>
    <t>交通局</t>
  </si>
  <si>
    <t>阿图什市阿扎克镇库木萨克村道路硬化工程</t>
  </si>
  <si>
    <t>改建道路4.0Km,路基宽6.5/4.5m，路面宽6.0/3.5m，采用四级公路标准，建设内容包含路基、路面、桥涵及其附属设施。</t>
  </si>
  <si>
    <t>阿图什市阿扎克镇铁提尔村2025年道路修复工程以工代赈项目</t>
  </si>
  <si>
    <t>翻新修建铁提尔村道路3公里（水泥路），两侧安装路沿石。</t>
  </si>
  <si>
    <t>阿图什市上阿图什镇硬化道路建设以工代赈项目</t>
  </si>
  <si>
    <t>新建道路2.83公里。其中：乌恰村1.3公里，萨依村1.53公里，采用四级公路标准，设计时速20km/h。</t>
  </si>
  <si>
    <t>阿图什市哈拉峻乡2025年农村道路提升改造以工代赈项目</t>
  </si>
  <si>
    <t>农村道路提升改造5公里，两侧拓宽平整5公里及附属配套设施建设。</t>
  </si>
  <si>
    <t>阿图什市吐古买提乡科克塔木村硬化道路建设以工代赈项目</t>
  </si>
  <si>
    <t>吐古买提乡科克塔木村硬化道路8公里及修建入户道路2公里。</t>
  </si>
  <si>
    <t>塔什普什喀村至阿克买拉村道路工程</t>
  </si>
  <si>
    <t>公路长0.871Km，三级公路标准，路基宽8.5m，路面宽7.0m，两侧各设0.75m土路肩，设计速度40Km/h，沥青混凝土路面。包含路基、路面及排水、交安设施等附属工程。</t>
  </si>
  <si>
    <t>阿图什市2025年偏远散户供水工程</t>
  </si>
  <si>
    <t>新建主管道10.5km，入户表井20座及管网沿线配套建筑物；新建大口井1座、蓄水池1座、新建输配水管长5.36km，入户表井10座及管网沿线配套建筑物；新建供水管网20km及管网沿线配套建筑物。</t>
  </si>
  <si>
    <t>水利局</t>
  </si>
  <si>
    <t>阿图什市农村供水工程净化设备提升维修养护及牧点供水项目</t>
  </si>
  <si>
    <t>为阿图什市19个乡镇村的农村供水工程水质提升改造，含升级版远程监控的电解食盐法次氯酸钠发生器（50g/h）5套；升级版远程监控的电解食盐法次氯酸钠发生器（100g/h）2套；升级版远程监控的电解食盐法次氯酸钠发生器（200g/h）2套；升级版远程监控的电解食盐法次氯酸钠发生器（500g/h）2套；升级版远程监控的电解食盐法次氯酸钠发生器（500g/h）2套；升级版远程监控的电解食盐法次氯酸钠发生器（50g/h加减量控制器）10套；共计21套。40m³/h净华水设备2套，6m³/h净华水设备2套，4m³/h净化水设备1套，共计5套。</t>
  </si>
  <si>
    <t>预计5月23日挂网。</t>
  </si>
  <si>
    <t>阿图什市上阿图什镇蓄水池建设项目</t>
  </si>
  <si>
    <t>蓄水池3座、蓄水池附属建筑物3座，其中：放水闸3座、清淤通道3座、放水管道30m；泄洪渠上游河道整治工程2处，其中：挡沙坎1处、总长度187m,岸坡防护工程1处、长度240m；泄洪渠长度162m、渠上建筑物8座，其中：跌水5座、节制分水闸1座、泄洪渠进水口连接建筑物1座、泄洪渠取水口防冲建筑物1座、抽水泵站1处。</t>
  </si>
  <si>
    <t>阿图什市哈拉峻乡谢依提村高位水池建设项目</t>
  </si>
  <si>
    <t>主要建设内容为新建节制分水闸1座，阀门井 1 座。两条DN800引水管道2.308km。高位水池池体呈正方形布置，池底长642m，池底宽372m，坝线全长2210m，为引水注入式调蓄水池。设计总容积300万m³，最大坝高13m，最大水深 11.15m。坝顶宽度5.0m；放水涵洞一座；导洪堤2.231km。</t>
  </si>
  <si>
    <t>预计5月28日挂网。</t>
  </si>
  <si>
    <t>阿图什市农村环境综合整治项目</t>
  </si>
  <si>
    <t>涉及行政村4个，新建户用型污水处理设施2855个，新建化粪池1035个，新建垃圾示范站1座。受益人口12094人</t>
  </si>
  <si>
    <t>阿图什市松他克镇买谢提村、库木巴格村粪污一体化处理建设项目</t>
  </si>
  <si>
    <t>项目拟新建一体化污水处理站1座（累计日处理量200m³/d）；新建DN500HDPE钢带双壁波纹管（环刚度≥8KN/㎡）污水管网约3.140km，新建DN315HDPE钢带双壁波纹管网（环刚度≥8KN/㎡）污水管网约16.256km，新建DN160U-PVC管(农户自理管道)25km、C30预制混凝土检查井670座。并完善路面恢复、电力及安防监控系统等附属配套设施。</t>
  </si>
  <si>
    <t>已挂网，6月11日开标。</t>
  </si>
  <si>
    <t>阿图什市格达良乡库尔干村标准化垃圾场建设项目</t>
  </si>
  <si>
    <t>新建生活垃圾填埋场1座，生活垃圾处理能力30吨/日，卫生填埋生活垃圾库容为25万立方米；使用年限为20年。</t>
  </si>
  <si>
    <t>招标计划已挂网，正在办理两证一书。</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</si>
</sst>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s>
  <fonts count="35">
    <font>
      <sz val="11"/>
      <color theme="1"/>
      <name val="宋体"/>
      <charset val="134"/>
      <scheme val="minor"/>
    </font>
    <font>
      <b/>
      <sz val="14"/>
      <name val="宋体"/>
      <charset val="134"/>
      <scheme val="minor"/>
    </font>
    <font>
      <sz val="14"/>
      <name val="宋体"/>
      <charset val="134"/>
    </font>
    <font>
      <sz val="14"/>
      <name val="Times New Roman"/>
      <charset val="134"/>
    </font>
    <font>
      <b/>
      <sz val="28"/>
      <name val="宋体"/>
      <charset val="134"/>
    </font>
    <font>
      <b/>
      <sz val="12"/>
      <name val="宋体"/>
      <charset val="134"/>
      <scheme val="minor"/>
    </font>
    <font>
      <sz val="14"/>
      <name val="宋体"/>
      <charset val="134"/>
      <scheme val="minor"/>
    </font>
    <font>
      <sz val="15"/>
      <name val="宋体"/>
      <charset val="134"/>
      <scheme val="minor"/>
    </font>
    <font>
      <sz val="15"/>
      <name val="宋体"/>
      <charset val="134"/>
    </font>
    <font>
      <sz val="14"/>
      <color rgb="FF000000"/>
      <name val="宋体"/>
      <charset val="134"/>
    </font>
    <font>
      <sz val="14"/>
      <color theme="1"/>
      <name val="宋体"/>
      <charset val="134"/>
      <scheme val="minor"/>
    </font>
    <font>
      <sz val="15"/>
      <color theme="1"/>
      <name val="宋体"/>
      <charset val="134"/>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2"/>
      <name val="宋体"/>
      <charset val="134"/>
    </font>
    <font>
      <b/>
      <sz val="18"/>
      <color theme="3"/>
      <name val="宋体"/>
      <charset val="134"/>
      <scheme val="minor"/>
    </font>
    <font>
      <u/>
      <sz val="11"/>
      <color rgb="FF0000F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2"/>
      <color rgb="FFFF0000"/>
      <name val="宋体"/>
      <charset val="134"/>
      <scheme val="minor"/>
    </font>
    <font>
      <b/>
      <sz val="15"/>
      <name val="宋体"/>
      <charset val="134"/>
      <scheme val="minor"/>
    </font>
    <font>
      <sz val="16"/>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9"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14" applyNumberFormat="0" applyFont="0" applyAlignment="0" applyProtection="0">
      <alignment vertical="center"/>
    </xf>
    <xf numFmtId="0" fontId="15" fillId="24"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15" fillId="14" borderId="0" applyNumberFormat="0" applyBorder="0" applyAlignment="0" applyProtection="0">
      <alignment vertical="center"/>
    </xf>
    <xf numFmtId="0" fontId="21" fillId="0" borderId="12" applyNumberFormat="0" applyFill="0" applyAlignment="0" applyProtection="0">
      <alignment vertical="center"/>
    </xf>
    <xf numFmtId="0" fontId="15" fillId="23" borderId="0" applyNumberFormat="0" applyBorder="0" applyAlignment="0" applyProtection="0">
      <alignment vertical="center"/>
    </xf>
    <xf numFmtId="0" fontId="16" fillId="6" borderId="9" applyNumberFormat="0" applyAlignment="0" applyProtection="0">
      <alignment vertical="center"/>
    </xf>
    <xf numFmtId="0" fontId="29" fillId="6" borderId="11" applyNumberFormat="0" applyAlignment="0" applyProtection="0">
      <alignment vertical="center"/>
    </xf>
    <xf numFmtId="0" fontId="13" fillId="3" borderId="8" applyNumberFormat="0" applyAlignment="0" applyProtection="0">
      <alignment vertical="center"/>
    </xf>
    <xf numFmtId="0" fontId="12" fillId="31" borderId="0" applyNumberFormat="0" applyBorder="0" applyAlignment="0" applyProtection="0">
      <alignment vertical="center"/>
    </xf>
    <xf numFmtId="0" fontId="15" fillId="20" borderId="0" applyNumberFormat="0" applyBorder="0" applyAlignment="0" applyProtection="0">
      <alignment vertical="center"/>
    </xf>
    <xf numFmtId="0" fontId="30" fillId="0" borderId="15" applyNumberFormat="0" applyFill="0" applyAlignment="0" applyProtection="0">
      <alignment vertical="center"/>
    </xf>
    <xf numFmtId="0" fontId="17" fillId="0" borderId="10" applyNumberFormat="0" applyFill="0" applyAlignment="0" applyProtection="0">
      <alignment vertical="center"/>
    </xf>
    <xf numFmtId="0" fontId="31" fillId="32" borderId="0" applyNumberFormat="0" applyBorder="0" applyAlignment="0" applyProtection="0">
      <alignment vertical="center"/>
    </xf>
    <xf numFmtId="0" fontId="18" fillId="7" borderId="0" applyNumberFormat="0" applyBorder="0" applyAlignment="0" applyProtection="0">
      <alignment vertical="center"/>
    </xf>
    <xf numFmtId="0" fontId="12" fillId="11" borderId="0" applyNumberFormat="0" applyBorder="0" applyAlignment="0" applyProtection="0">
      <alignment vertical="center"/>
    </xf>
    <xf numFmtId="0" fontId="15" fillId="5" borderId="0" applyNumberFormat="0" applyBorder="0" applyAlignment="0" applyProtection="0">
      <alignment vertical="center"/>
    </xf>
    <xf numFmtId="0" fontId="12" fillId="28"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5" fillId="16" borderId="0" applyNumberFormat="0" applyBorder="0" applyAlignment="0" applyProtection="0">
      <alignment vertical="center"/>
    </xf>
    <xf numFmtId="0" fontId="12" fillId="9"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2" fillId="25" borderId="0" applyNumberFormat="0" applyBorder="0" applyAlignment="0" applyProtection="0">
      <alignment vertical="center"/>
    </xf>
    <xf numFmtId="0" fontId="15" fillId="22" borderId="0" applyNumberFormat="0" applyBorder="0" applyAlignment="0" applyProtection="0">
      <alignment vertical="center"/>
    </xf>
    <xf numFmtId="0" fontId="23" fillId="0" borderId="0"/>
  </cellStyleXfs>
  <cellXfs count="42">
    <xf numFmtId="0" fontId="0" fillId="0" borderId="0" xfId="0">
      <alignment vertical="center"/>
    </xf>
    <xf numFmtId="0" fontId="0" fillId="0" borderId="0" xfId="0" applyFill="1">
      <alignment vertical="center"/>
    </xf>
    <xf numFmtId="0" fontId="1" fillId="0" borderId="0" xfId="0" applyFont="1" applyFill="1">
      <alignment vertical="center"/>
    </xf>
    <xf numFmtId="177" fontId="0" fillId="0" borderId="0" xfId="0" applyNumberForma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7"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1" xfId="49" applyNumberFormat="1" applyFont="1" applyFill="1" applyBorder="1" applyAlignment="1">
      <alignment horizontal="center" vertical="center" wrapText="1"/>
    </xf>
    <xf numFmtId="0" fontId="7" fillId="0" borderId="1" xfId="49"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0" fillId="0" borderId="0" xfId="0" applyFill="1" applyAlignment="1">
      <alignment horizontal="center" vertical="center"/>
    </xf>
    <xf numFmtId="176" fontId="5" fillId="0" borderId="7"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29</xdr:row>
      <xdr:rowOff>0</xdr:rowOff>
    </xdr:from>
    <xdr:to>
      <xdr:col>1</xdr:col>
      <xdr:colOff>94615</xdr:colOff>
      <xdr:row>29</xdr:row>
      <xdr:rowOff>151130</xdr:rowOff>
    </xdr:to>
    <xdr:sp>
      <xdr:nvSpPr>
        <xdr:cNvPr id="10" name=" "/>
        <xdr:cNvSpPr txBox="1"/>
      </xdr:nvSpPr>
      <xdr:spPr>
        <a:xfrm>
          <a:off x="482600" y="43802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29</xdr:row>
      <xdr:rowOff>0</xdr:rowOff>
    </xdr:from>
    <xdr:to>
      <xdr:col>1</xdr:col>
      <xdr:colOff>94615</xdr:colOff>
      <xdr:row>29</xdr:row>
      <xdr:rowOff>151130</xdr:rowOff>
    </xdr:to>
    <xdr:sp>
      <xdr:nvSpPr>
        <xdr:cNvPr id="11" name=" "/>
        <xdr:cNvSpPr txBox="1"/>
      </xdr:nvSpPr>
      <xdr:spPr>
        <a:xfrm>
          <a:off x="482600" y="43802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29</xdr:row>
      <xdr:rowOff>0</xdr:rowOff>
    </xdr:from>
    <xdr:to>
      <xdr:col>1</xdr:col>
      <xdr:colOff>94615</xdr:colOff>
      <xdr:row>29</xdr:row>
      <xdr:rowOff>151130</xdr:rowOff>
    </xdr:to>
    <xdr:sp>
      <xdr:nvSpPr>
        <xdr:cNvPr id="12" name=" "/>
        <xdr:cNvSpPr txBox="1"/>
      </xdr:nvSpPr>
      <xdr:spPr>
        <a:xfrm>
          <a:off x="482600" y="43802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13"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14"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15"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16"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17"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18"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19"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20"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21"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22"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23"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24"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25"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26"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29</xdr:row>
      <xdr:rowOff>0</xdr:rowOff>
    </xdr:from>
    <xdr:to>
      <xdr:col>1</xdr:col>
      <xdr:colOff>94615</xdr:colOff>
      <xdr:row>29</xdr:row>
      <xdr:rowOff>153035</xdr:rowOff>
    </xdr:to>
    <xdr:sp>
      <xdr:nvSpPr>
        <xdr:cNvPr id="27" name=" "/>
        <xdr:cNvSpPr txBox="1"/>
      </xdr:nvSpPr>
      <xdr:spPr>
        <a:xfrm>
          <a:off x="482600" y="43802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29</xdr:row>
      <xdr:rowOff>0</xdr:rowOff>
    </xdr:from>
    <xdr:to>
      <xdr:col>1</xdr:col>
      <xdr:colOff>94615</xdr:colOff>
      <xdr:row>29</xdr:row>
      <xdr:rowOff>153035</xdr:rowOff>
    </xdr:to>
    <xdr:sp>
      <xdr:nvSpPr>
        <xdr:cNvPr id="28" name=" "/>
        <xdr:cNvSpPr txBox="1"/>
      </xdr:nvSpPr>
      <xdr:spPr>
        <a:xfrm>
          <a:off x="482600" y="43802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29</xdr:row>
      <xdr:rowOff>0</xdr:rowOff>
    </xdr:from>
    <xdr:to>
      <xdr:col>1</xdr:col>
      <xdr:colOff>94615</xdr:colOff>
      <xdr:row>29</xdr:row>
      <xdr:rowOff>153035</xdr:rowOff>
    </xdr:to>
    <xdr:sp>
      <xdr:nvSpPr>
        <xdr:cNvPr id="29" name=" "/>
        <xdr:cNvSpPr txBox="1"/>
      </xdr:nvSpPr>
      <xdr:spPr>
        <a:xfrm>
          <a:off x="482600" y="43802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0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0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0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0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0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0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0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0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0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0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1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1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1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1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1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1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1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1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1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1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2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2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2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2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2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2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2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2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2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2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3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3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3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3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3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3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3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3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3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3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4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4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4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4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4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4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4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4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4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4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5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5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5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5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5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5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5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5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5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5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6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6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6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6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6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6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6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6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6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6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7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7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7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7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7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7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7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7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7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7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8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8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8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8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8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8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8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8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8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8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9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9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9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9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9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9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9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19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9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19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0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0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0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0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0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0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0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0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0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0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1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1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1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1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1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1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1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1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1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1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2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2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2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2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2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2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2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2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2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2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3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3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3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3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3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3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3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3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3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3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4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4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4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4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4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4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4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4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4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4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5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5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5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5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5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5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5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5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5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5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6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6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6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6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6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6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6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6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6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6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7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7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7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7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7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7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7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7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7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7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8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8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8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8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8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8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8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8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8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8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9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9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9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9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9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9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9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29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9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29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0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0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0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0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0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0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0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0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0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0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1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1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1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1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1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1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1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1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1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1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2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2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2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2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2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2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2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2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2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2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3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3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3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3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3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3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3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3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3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3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4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4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4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4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4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4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4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4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4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4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5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5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5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5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5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5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5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5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5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5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6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6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6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6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6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6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6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6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6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6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7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7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7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7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7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7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7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7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7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7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29</xdr:row>
      <xdr:rowOff>0</xdr:rowOff>
    </xdr:from>
    <xdr:to>
      <xdr:col>1</xdr:col>
      <xdr:colOff>94615</xdr:colOff>
      <xdr:row>29</xdr:row>
      <xdr:rowOff>151130</xdr:rowOff>
    </xdr:to>
    <xdr:sp>
      <xdr:nvSpPr>
        <xdr:cNvPr id="380" name=" "/>
        <xdr:cNvSpPr txBox="1"/>
      </xdr:nvSpPr>
      <xdr:spPr>
        <a:xfrm>
          <a:off x="482600" y="43802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29</xdr:row>
      <xdr:rowOff>0</xdr:rowOff>
    </xdr:from>
    <xdr:to>
      <xdr:col>1</xdr:col>
      <xdr:colOff>94615</xdr:colOff>
      <xdr:row>29</xdr:row>
      <xdr:rowOff>151130</xdr:rowOff>
    </xdr:to>
    <xdr:sp>
      <xdr:nvSpPr>
        <xdr:cNvPr id="381" name=" "/>
        <xdr:cNvSpPr txBox="1"/>
      </xdr:nvSpPr>
      <xdr:spPr>
        <a:xfrm>
          <a:off x="482600" y="43802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29</xdr:row>
      <xdr:rowOff>0</xdr:rowOff>
    </xdr:from>
    <xdr:to>
      <xdr:col>1</xdr:col>
      <xdr:colOff>94615</xdr:colOff>
      <xdr:row>29</xdr:row>
      <xdr:rowOff>151130</xdr:rowOff>
    </xdr:to>
    <xdr:sp>
      <xdr:nvSpPr>
        <xdr:cNvPr id="382" name=" "/>
        <xdr:cNvSpPr txBox="1"/>
      </xdr:nvSpPr>
      <xdr:spPr>
        <a:xfrm>
          <a:off x="482600" y="43802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383"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384"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385"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386"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387"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388"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389"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390"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391"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392"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393"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394"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395"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396"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9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39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39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0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0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0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0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0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0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0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0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0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0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1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1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1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1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1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1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1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1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1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1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2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2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2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2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2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2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2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2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2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2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3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3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3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3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3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3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3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3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3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3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4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4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4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4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4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4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4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4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4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4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5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5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5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5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5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5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5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5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5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5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6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6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6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6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6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6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6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6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6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6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7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7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7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7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7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7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7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7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7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7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8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8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8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8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8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8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8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8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8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8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9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9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9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9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9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9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9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9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49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49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0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0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0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0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0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0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0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0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0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0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1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1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1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1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1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1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1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1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1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1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2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2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2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2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2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2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2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2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2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2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3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3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3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3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3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3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3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3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3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3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4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4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4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4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4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4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4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4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4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4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5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5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5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5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5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5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5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5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5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5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6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6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6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6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6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6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6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6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6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6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7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7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7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7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7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7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7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7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7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7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8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8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8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8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8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8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8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8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8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8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9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9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9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9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9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9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9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9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59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59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0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0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0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0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0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0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0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0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0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0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1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1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1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1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1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1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1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1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1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1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2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2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2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2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2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2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2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2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2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2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3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3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3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3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3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3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3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3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3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3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4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4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4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4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4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4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4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4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4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4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5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5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5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5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5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5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5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5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5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5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6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6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6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6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6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6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6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6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6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6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7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7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7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7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7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7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7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677"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678"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679"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680"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681"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682"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683"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684"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685"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686"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687"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688"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689"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690"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9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9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9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9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9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9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69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9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69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0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0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0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0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0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0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0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0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0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0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1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1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1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1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1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1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1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1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1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1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2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2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2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2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2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2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2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2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2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2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3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3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3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3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3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3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3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3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3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3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4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4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4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4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4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4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4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4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4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4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5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5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5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5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5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5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5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5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5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5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6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761"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762"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763"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764"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765"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766"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767"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768"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769"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770"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771"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772"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156210</xdr:rowOff>
    </xdr:to>
    <xdr:sp>
      <xdr:nvSpPr>
        <xdr:cNvPr id="773" name=" "/>
        <xdr:cNvSpPr txBox="1"/>
      </xdr:nvSpPr>
      <xdr:spPr>
        <a:xfrm>
          <a:off x="925830" y="43802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151130</xdr:rowOff>
    </xdr:to>
    <xdr:sp>
      <xdr:nvSpPr>
        <xdr:cNvPr id="774" name=" "/>
        <xdr:cNvSpPr txBox="1"/>
      </xdr:nvSpPr>
      <xdr:spPr>
        <a:xfrm>
          <a:off x="925830" y="43802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7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7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7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7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7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8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8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8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8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8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8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8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8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8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8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9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9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9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9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9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9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9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79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9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79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0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0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0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0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0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0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0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0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0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0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1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1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1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1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1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1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1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1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1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1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2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2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2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2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2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2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2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2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2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2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3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3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3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3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3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3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3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3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3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3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4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4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4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4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4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4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4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4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4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4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5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5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5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5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5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5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5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5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5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5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6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6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6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6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6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6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6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6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6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6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7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7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7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7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7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7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7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7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7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7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8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8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8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8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8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8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8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8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8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8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9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9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9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9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9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9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9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89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9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89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0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0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0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0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0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0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0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0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0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0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1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1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1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1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1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1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1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1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1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1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2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2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2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2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2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2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2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2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2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2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3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3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3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3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3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3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3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3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38"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3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4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4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4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4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4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45"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4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4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4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4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50"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5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52"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5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5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5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5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57"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5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59"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6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6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6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6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64"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6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66"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6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6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6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7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71"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7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73"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7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75"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76"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77"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78"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79"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80"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81"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82"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155575</xdr:rowOff>
    </xdr:to>
    <xdr:sp>
      <xdr:nvSpPr>
        <xdr:cNvPr id="983" name=" "/>
        <xdr:cNvSpPr txBox="1"/>
      </xdr:nvSpPr>
      <xdr:spPr>
        <a:xfrm>
          <a:off x="925830" y="43802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29</xdr:row>
      <xdr:rowOff>0</xdr:rowOff>
    </xdr:from>
    <xdr:to>
      <xdr:col>1</xdr:col>
      <xdr:colOff>1278514</xdr:colOff>
      <xdr:row>29</xdr:row>
      <xdr:rowOff>150495</xdr:rowOff>
    </xdr:to>
    <xdr:sp>
      <xdr:nvSpPr>
        <xdr:cNvPr id="984" name=" "/>
        <xdr:cNvSpPr txBox="1"/>
      </xdr:nvSpPr>
      <xdr:spPr>
        <a:xfrm>
          <a:off x="925830" y="43802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85"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86"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87"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88"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89"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90"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91"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92"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93"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94"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95"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96"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29</xdr:row>
      <xdr:rowOff>0</xdr:rowOff>
    </xdr:from>
    <xdr:to>
      <xdr:col>2</xdr:col>
      <xdr:colOff>95250</xdr:colOff>
      <xdr:row>30</xdr:row>
      <xdr:rowOff>562610</xdr:rowOff>
    </xdr:to>
    <xdr:sp>
      <xdr:nvSpPr>
        <xdr:cNvPr id="997" name=" "/>
        <xdr:cNvSpPr txBox="1"/>
      </xdr:nvSpPr>
      <xdr:spPr>
        <a:xfrm>
          <a:off x="3911600" y="43802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a:t>松</a:t>
          </a:r>
          <a:endParaRPr lang="zh-CN" altLang="en-US"/>
        </a:p>
      </xdr:txBody>
    </xdr:sp>
    <xdr:clientData/>
  </xdr:twoCellAnchor>
  <xdr:twoCellAnchor editAs="oneCell">
    <xdr:from>
      <xdr:col>2</xdr:col>
      <xdr:colOff>609600</xdr:colOff>
      <xdr:row>29</xdr:row>
      <xdr:rowOff>0</xdr:rowOff>
    </xdr:from>
    <xdr:to>
      <xdr:col>2</xdr:col>
      <xdr:colOff>1311910</xdr:colOff>
      <xdr:row>30</xdr:row>
      <xdr:rowOff>562610</xdr:rowOff>
    </xdr:to>
    <xdr:sp>
      <xdr:nvSpPr>
        <xdr:cNvPr id="998" name=" "/>
        <xdr:cNvSpPr txBox="1"/>
      </xdr:nvSpPr>
      <xdr:spPr>
        <a:xfrm>
          <a:off x="4521200" y="43802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609600</xdr:colOff>
      <xdr:row>29</xdr:row>
      <xdr:rowOff>0</xdr:rowOff>
    </xdr:from>
    <xdr:to>
      <xdr:col>2</xdr:col>
      <xdr:colOff>1311910</xdr:colOff>
      <xdr:row>30</xdr:row>
      <xdr:rowOff>562610</xdr:rowOff>
    </xdr:to>
    <xdr:sp>
      <xdr:nvSpPr>
        <xdr:cNvPr id="999" name=" "/>
        <xdr:cNvSpPr txBox="1"/>
      </xdr:nvSpPr>
      <xdr:spPr>
        <a:xfrm>
          <a:off x="4521200" y="43802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609600</xdr:colOff>
      <xdr:row>29</xdr:row>
      <xdr:rowOff>0</xdr:rowOff>
    </xdr:from>
    <xdr:to>
      <xdr:col>2</xdr:col>
      <xdr:colOff>1311910</xdr:colOff>
      <xdr:row>30</xdr:row>
      <xdr:rowOff>562610</xdr:rowOff>
    </xdr:to>
    <xdr:sp>
      <xdr:nvSpPr>
        <xdr:cNvPr id="1000" name=" "/>
        <xdr:cNvSpPr txBox="1"/>
      </xdr:nvSpPr>
      <xdr:spPr>
        <a:xfrm>
          <a:off x="4521200" y="43802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609600</xdr:colOff>
      <xdr:row>29</xdr:row>
      <xdr:rowOff>0</xdr:rowOff>
    </xdr:from>
    <xdr:to>
      <xdr:col>2</xdr:col>
      <xdr:colOff>1311910</xdr:colOff>
      <xdr:row>30</xdr:row>
      <xdr:rowOff>562610</xdr:rowOff>
    </xdr:to>
    <xdr:sp>
      <xdr:nvSpPr>
        <xdr:cNvPr id="1001" name=" "/>
        <xdr:cNvSpPr txBox="1"/>
      </xdr:nvSpPr>
      <xdr:spPr>
        <a:xfrm>
          <a:off x="4521200" y="43802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609600</xdr:colOff>
      <xdr:row>29</xdr:row>
      <xdr:rowOff>0</xdr:rowOff>
    </xdr:from>
    <xdr:to>
      <xdr:col>2</xdr:col>
      <xdr:colOff>1311910</xdr:colOff>
      <xdr:row>30</xdr:row>
      <xdr:rowOff>562610</xdr:rowOff>
    </xdr:to>
    <xdr:sp>
      <xdr:nvSpPr>
        <xdr:cNvPr id="1002" name=" "/>
        <xdr:cNvSpPr txBox="1"/>
      </xdr:nvSpPr>
      <xdr:spPr>
        <a:xfrm>
          <a:off x="4521200" y="43802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609600</xdr:colOff>
      <xdr:row>29</xdr:row>
      <xdr:rowOff>0</xdr:rowOff>
    </xdr:from>
    <xdr:to>
      <xdr:col>2</xdr:col>
      <xdr:colOff>1311910</xdr:colOff>
      <xdr:row>30</xdr:row>
      <xdr:rowOff>562610</xdr:rowOff>
    </xdr:to>
    <xdr:sp>
      <xdr:nvSpPr>
        <xdr:cNvPr id="1003" name=" "/>
        <xdr:cNvSpPr txBox="1"/>
      </xdr:nvSpPr>
      <xdr:spPr>
        <a:xfrm>
          <a:off x="4521200" y="43802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609600</xdr:colOff>
      <xdr:row>29</xdr:row>
      <xdr:rowOff>0</xdr:rowOff>
    </xdr:from>
    <xdr:to>
      <xdr:col>2</xdr:col>
      <xdr:colOff>1311910</xdr:colOff>
      <xdr:row>30</xdr:row>
      <xdr:rowOff>562610</xdr:rowOff>
    </xdr:to>
    <xdr:sp>
      <xdr:nvSpPr>
        <xdr:cNvPr id="1004" name=" "/>
        <xdr:cNvSpPr txBox="1"/>
      </xdr:nvSpPr>
      <xdr:spPr>
        <a:xfrm>
          <a:off x="4521200" y="43802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609600</xdr:colOff>
      <xdr:row>29</xdr:row>
      <xdr:rowOff>0</xdr:rowOff>
    </xdr:from>
    <xdr:to>
      <xdr:col>2</xdr:col>
      <xdr:colOff>1311910</xdr:colOff>
      <xdr:row>30</xdr:row>
      <xdr:rowOff>562610</xdr:rowOff>
    </xdr:to>
    <xdr:sp>
      <xdr:nvSpPr>
        <xdr:cNvPr id="1005" name=" "/>
        <xdr:cNvSpPr txBox="1"/>
      </xdr:nvSpPr>
      <xdr:spPr>
        <a:xfrm>
          <a:off x="4521200" y="43802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20</xdr:row>
      <xdr:rowOff>0</xdr:rowOff>
    </xdr:from>
    <xdr:to>
      <xdr:col>1</xdr:col>
      <xdr:colOff>94615</xdr:colOff>
      <xdr:row>20</xdr:row>
      <xdr:rowOff>151130</xdr:rowOff>
    </xdr:to>
    <xdr:sp>
      <xdr:nvSpPr>
        <xdr:cNvPr id="1006" name=" "/>
        <xdr:cNvSpPr txBox="1"/>
      </xdr:nvSpPr>
      <xdr:spPr>
        <a:xfrm>
          <a:off x="482600" y="27927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20</xdr:row>
      <xdr:rowOff>0</xdr:rowOff>
    </xdr:from>
    <xdr:to>
      <xdr:col>1</xdr:col>
      <xdr:colOff>94615</xdr:colOff>
      <xdr:row>20</xdr:row>
      <xdr:rowOff>151130</xdr:rowOff>
    </xdr:to>
    <xdr:sp>
      <xdr:nvSpPr>
        <xdr:cNvPr id="1007" name=" "/>
        <xdr:cNvSpPr txBox="1"/>
      </xdr:nvSpPr>
      <xdr:spPr>
        <a:xfrm>
          <a:off x="482600" y="27927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20</xdr:row>
      <xdr:rowOff>0</xdr:rowOff>
    </xdr:from>
    <xdr:to>
      <xdr:col>1</xdr:col>
      <xdr:colOff>94615</xdr:colOff>
      <xdr:row>20</xdr:row>
      <xdr:rowOff>151130</xdr:rowOff>
    </xdr:to>
    <xdr:sp>
      <xdr:nvSpPr>
        <xdr:cNvPr id="1008" name=" "/>
        <xdr:cNvSpPr txBox="1"/>
      </xdr:nvSpPr>
      <xdr:spPr>
        <a:xfrm>
          <a:off x="482600" y="27927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009"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010"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011"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012"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013"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014"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015"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016"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017"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018"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019"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020"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021"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022"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20</xdr:row>
      <xdr:rowOff>0</xdr:rowOff>
    </xdr:from>
    <xdr:to>
      <xdr:col>1</xdr:col>
      <xdr:colOff>94615</xdr:colOff>
      <xdr:row>20</xdr:row>
      <xdr:rowOff>153035</xdr:rowOff>
    </xdr:to>
    <xdr:sp>
      <xdr:nvSpPr>
        <xdr:cNvPr id="1023" name=" "/>
        <xdr:cNvSpPr txBox="1"/>
      </xdr:nvSpPr>
      <xdr:spPr>
        <a:xfrm>
          <a:off x="482600" y="27927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20</xdr:row>
      <xdr:rowOff>0</xdr:rowOff>
    </xdr:from>
    <xdr:to>
      <xdr:col>1</xdr:col>
      <xdr:colOff>94615</xdr:colOff>
      <xdr:row>20</xdr:row>
      <xdr:rowOff>153035</xdr:rowOff>
    </xdr:to>
    <xdr:sp>
      <xdr:nvSpPr>
        <xdr:cNvPr id="1024" name=" "/>
        <xdr:cNvSpPr txBox="1"/>
      </xdr:nvSpPr>
      <xdr:spPr>
        <a:xfrm>
          <a:off x="482600" y="27927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20</xdr:row>
      <xdr:rowOff>0</xdr:rowOff>
    </xdr:from>
    <xdr:to>
      <xdr:col>1</xdr:col>
      <xdr:colOff>94615</xdr:colOff>
      <xdr:row>20</xdr:row>
      <xdr:rowOff>153035</xdr:rowOff>
    </xdr:to>
    <xdr:sp>
      <xdr:nvSpPr>
        <xdr:cNvPr id="1025" name=" "/>
        <xdr:cNvSpPr txBox="1"/>
      </xdr:nvSpPr>
      <xdr:spPr>
        <a:xfrm>
          <a:off x="482600" y="27927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2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2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2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2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3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3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3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3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3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3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3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3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3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3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4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4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4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4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4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4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4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4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4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4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5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5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5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5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5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5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5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5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5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5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6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6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6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6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6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6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6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6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6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6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7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7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7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7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7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7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7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7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7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7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8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8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8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8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8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8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8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8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8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8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9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9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9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9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9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9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9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09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9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09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0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0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0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0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0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0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0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0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0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0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1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1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1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1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1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1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1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1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1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1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2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2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2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2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2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2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2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2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2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2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3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3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3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3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3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3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3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3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3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3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4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4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4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4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4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4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4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4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4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4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5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5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5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5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5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5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5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5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5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5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6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6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6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6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6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6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6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6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6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6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7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7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7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7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7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7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7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7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7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7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8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8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8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8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8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8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8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8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8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8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9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9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9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9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9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9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9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19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9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19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0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0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0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0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0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0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0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0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0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0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1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1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1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1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1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1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1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1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1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1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2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2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2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2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2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2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2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2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2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2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3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3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3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3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3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3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3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3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3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3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4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4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4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4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4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4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4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4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4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4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5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5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5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5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5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5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5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5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5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5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6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6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6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6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6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6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6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6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6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6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7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7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7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7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7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7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7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7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7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7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8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8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8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8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8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8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8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8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8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8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9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9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9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9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9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9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9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9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29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29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0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0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0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0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0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0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0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0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0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0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1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1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1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1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1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1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1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1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1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1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2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2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2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2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2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2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2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2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2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2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3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3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3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3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3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3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3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3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3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3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4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4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4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4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4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4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4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4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4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4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5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5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5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5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5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5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5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5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5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5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6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6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6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6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6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6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6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6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6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6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7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7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7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7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7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7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20</xdr:row>
      <xdr:rowOff>0</xdr:rowOff>
    </xdr:from>
    <xdr:to>
      <xdr:col>1</xdr:col>
      <xdr:colOff>94615</xdr:colOff>
      <xdr:row>20</xdr:row>
      <xdr:rowOff>151130</xdr:rowOff>
    </xdr:to>
    <xdr:sp>
      <xdr:nvSpPr>
        <xdr:cNvPr id="1376" name=" "/>
        <xdr:cNvSpPr txBox="1"/>
      </xdr:nvSpPr>
      <xdr:spPr>
        <a:xfrm>
          <a:off x="482600" y="27927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20</xdr:row>
      <xdr:rowOff>0</xdr:rowOff>
    </xdr:from>
    <xdr:to>
      <xdr:col>1</xdr:col>
      <xdr:colOff>94615</xdr:colOff>
      <xdr:row>20</xdr:row>
      <xdr:rowOff>151130</xdr:rowOff>
    </xdr:to>
    <xdr:sp>
      <xdr:nvSpPr>
        <xdr:cNvPr id="1377" name=" "/>
        <xdr:cNvSpPr txBox="1"/>
      </xdr:nvSpPr>
      <xdr:spPr>
        <a:xfrm>
          <a:off x="482600" y="27927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20</xdr:row>
      <xdr:rowOff>0</xdr:rowOff>
    </xdr:from>
    <xdr:to>
      <xdr:col>1</xdr:col>
      <xdr:colOff>94615</xdr:colOff>
      <xdr:row>20</xdr:row>
      <xdr:rowOff>151130</xdr:rowOff>
    </xdr:to>
    <xdr:sp>
      <xdr:nvSpPr>
        <xdr:cNvPr id="1378" name=" "/>
        <xdr:cNvSpPr txBox="1"/>
      </xdr:nvSpPr>
      <xdr:spPr>
        <a:xfrm>
          <a:off x="482600" y="27927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379"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380"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381"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382"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383"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384"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385"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386"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387"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388"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389"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390"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391"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392"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9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9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9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9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9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39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39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0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0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0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0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0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0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0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0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0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0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1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1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1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1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1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1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1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1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1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1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2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2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2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2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2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2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2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2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2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2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3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3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3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3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3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3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3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3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3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3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4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4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4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4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4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4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4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4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4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4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5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5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5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5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5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5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5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5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5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5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6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6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6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6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6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6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6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6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6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6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7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7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7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7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7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7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7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7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7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7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8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8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8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8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8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8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8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8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8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8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9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9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9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9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9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9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9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49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9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49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0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0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0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0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0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0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0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0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0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0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1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1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1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1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1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1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1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1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1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1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2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2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2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2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2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2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2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2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2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2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3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3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3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3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3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3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3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3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3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3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4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4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4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4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4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4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4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4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4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4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5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5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5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5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5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5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5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5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5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5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6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6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6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6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6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6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6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6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6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6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7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7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7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7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7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7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7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7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7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7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8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8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8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8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8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8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8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8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8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8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9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9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9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9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9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9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9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59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9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59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0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0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0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0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0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0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0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0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0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0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1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1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1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1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1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1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1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1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1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1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2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2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2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2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2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2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2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2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2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2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3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3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3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3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3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3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3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3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3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3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4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4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4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4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4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4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4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4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4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4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5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5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5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5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5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5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5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5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5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5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6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6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6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6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6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6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6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6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6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6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7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7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7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673"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674"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675"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676"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677"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678"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679"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680"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681"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682"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683"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684"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685"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686"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8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8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8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9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9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9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9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9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9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9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69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9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69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0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0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0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0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0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0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0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0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0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0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1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1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1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1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1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1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1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1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1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1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2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2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2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2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2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2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2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2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2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2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3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3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3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3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3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3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3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3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3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3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4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4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4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4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4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4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4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4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4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4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5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5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5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5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5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5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5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757"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758"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759"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760"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761"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762"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763"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764"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765"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766"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767"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768"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156210</xdr:rowOff>
    </xdr:to>
    <xdr:sp>
      <xdr:nvSpPr>
        <xdr:cNvPr id="1769" name=" "/>
        <xdr:cNvSpPr txBox="1"/>
      </xdr:nvSpPr>
      <xdr:spPr>
        <a:xfrm>
          <a:off x="925830" y="27927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151130</xdr:rowOff>
    </xdr:to>
    <xdr:sp>
      <xdr:nvSpPr>
        <xdr:cNvPr id="1770" name=" "/>
        <xdr:cNvSpPr txBox="1"/>
      </xdr:nvSpPr>
      <xdr:spPr>
        <a:xfrm>
          <a:off x="925830" y="27927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7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7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7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7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7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7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7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7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7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8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8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8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8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8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8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8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8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8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8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9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9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9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9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9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9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9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9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79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79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0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0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0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0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0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0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0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0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0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0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1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1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1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1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1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1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1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1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1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1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2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2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2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2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2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2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2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2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2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2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3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3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3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3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3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3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3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3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3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3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4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4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4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4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4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4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4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4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4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4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5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5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5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5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5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5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5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5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5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5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6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6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6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6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6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6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6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6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6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6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7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7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7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7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7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7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7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7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7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7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8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8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8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8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8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8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8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8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8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8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9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9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9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9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9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9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9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9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89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89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0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0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0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0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0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0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0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0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0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0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1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1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1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1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1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1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1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1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1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1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2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2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2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2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2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2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2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2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2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2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3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3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3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3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34"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3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3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3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3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3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4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41"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4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4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4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4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46"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4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48"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4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5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5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5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53"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5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55"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5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5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5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5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60"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6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62"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6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6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6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6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67"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6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69"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7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71"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72"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73"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74"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75"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76"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77"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78"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155575</xdr:rowOff>
    </xdr:to>
    <xdr:sp>
      <xdr:nvSpPr>
        <xdr:cNvPr id="1979" name=" "/>
        <xdr:cNvSpPr txBox="1"/>
      </xdr:nvSpPr>
      <xdr:spPr>
        <a:xfrm>
          <a:off x="925830" y="27927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20</xdr:row>
      <xdr:rowOff>0</xdr:rowOff>
    </xdr:from>
    <xdr:to>
      <xdr:col>1</xdr:col>
      <xdr:colOff>1278514</xdr:colOff>
      <xdr:row>20</xdr:row>
      <xdr:rowOff>150495</xdr:rowOff>
    </xdr:to>
    <xdr:sp>
      <xdr:nvSpPr>
        <xdr:cNvPr id="1980" name=" "/>
        <xdr:cNvSpPr txBox="1"/>
      </xdr:nvSpPr>
      <xdr:spPr>
        <a:xfrm>
          <a:off x="925830" y="27927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66</xdr:row>
      <xdr:rowOff>0</xdr:rowOff>
    </xdr:from>
    <xdr:to>
      <xdr:col>1</xdr:col>
      <xdr:colOff>94615</xdr:colOff>
      <xdr:row>66</xdr:row>
      <xdr:rowOff>151130</xdr:rowOff>
    </xdr:to>
    <xdr:sp>
      <xdr:nvSpPr>
        <xdr:cNvPr id="1981" name=" "/>
        <xdr:cNvSpPr txBox="1"/>
      </xdr:nvSpPr>
      <xdr:spPr>
        <a:xfrm>
          <a:off x="482600" y="97269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66</xdr:row>
      <xdr:rowOff>0</xdr:rowOff>
    </xdr:from>
    <xdr:to>
      <xdr:col>1</xdr:col>
      <xdr:colOff>94615</xdr:colOff>
      <xdr:row>66</xdr:row>
      <xdr:rowOff>151130</xdr:rowOff>
    </xdr:to>
    <xdr:sp>
      <xdr:nvSpPr>
        <xdr:cNvPr id="1982" name=" "/>
        <xdr:cNvSpPr txBox="1"/>
      </xdr:nvSpPr>
      <xdr:spPr>
        <a:xfrm>
          <a:off x="482600" y="97269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66</xdr:row>
      <xdr:rowOff>0</xdr:rowOff>
    </xdr:from>
    <xdr:to>
      <xdr:col>1</xdr:col>
      <xdr:colOff>94615</xdr:colOff>
      <xdr:row>66</xdr:row>
      <xdr:rowOff>151130</xdr:rowOff>
    </xdr:to>
    <xdr:sp>
      <xdr:nvSpPr>
        <xdr:cNvPr id="1983" name=" "/>
        <xdr:cNvSpPr txBox="1"/>
      </xdr:nvSpPr>
      <xdr:spPr>
        <a:xfrm>
          <a:off x="482600" y="97269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1984"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1985"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1986"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1987"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1988"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1989"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1990"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1991"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1992"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1993"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1994"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1995"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1996"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1997"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66</xdr:row>
      <xdr:rowOff>0</xdr:rowOff>
    </xdr:from>
    <xdr:to>
      <xdr:col>1</xdr:col>
      <xdr:colOff>94615</xdr:colOff>
      <xdr:row>66</xdr:row>
      <xdr:rowOff>153035</xdr:rowOff>
    </xdr:to>
    <xdr:sp>
      <xdr:nvSpPr>
        <xdr:cNvPr id="1998" name=" "/>
        <xdr:cNvSpPr txBox="1"/>
      </xdr:nvSpPr>
      <xdr:spPr>
        <a:xfrm>
          <a:off x="482600" y="97269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66</xdr:row>
      <xdr:rowOff>0</xdr:rowOff>
    </xdr:from>
    <xdr:to>
      <xdr:col>1</xdr:col>
      <xdr:colOff>94615</xdr:colOff>
      <xdr:row>66</xdr:row>
      <xdr:rowOff>153035</xdr:rowOff>
    </xdr:to>
    <xdr:sp>
      <xdr:nvSpPr>
        <xdr:cNvPr id="1999" name=" "/>
        <xdr:cNvSpPr txBox="1"/>
      </xdr:nvSpPr>
      <xdr:spPr>
        <a:xfrm>
          <a:off x="482600" y="97269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66</xdr:row>
      <xdr:rowOff>0</xdr:rowOff>
    </xdr:from>
    <xdr:to>
      <xdr:col>1</xdr:col>
      <xdr:colOff>94615</xdr:colOff>
      <xdr:row>66</xdr:row>
      <xdr:rowOff>153035</xdr:rowOff>
    </xdr:to>
    <xdr:sp>
      <xdr:nvSpPr>
        <xdr:cNvPr id="2000" name=" "/>
        <xdr:cNvSpPr txBox="1"/>
      </xdr:nvSpPr>
      <xdr:spPr>
        <a:xfrm>
          <a:off x="482600" y="97269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0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0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0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0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0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0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0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0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0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1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1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1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1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1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1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1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1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1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1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2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2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2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2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2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2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2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2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2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2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3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3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3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3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3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3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3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3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3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3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4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4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4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4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4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4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4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4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4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4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5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5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5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5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5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5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5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5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5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5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6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6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6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6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6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6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6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6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6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6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7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7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7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7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7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7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7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7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7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7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8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8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8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8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8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8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8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8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8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8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9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9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9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9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9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9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9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9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09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09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0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0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0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0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0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0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0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0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0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0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1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1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1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1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1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1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1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1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1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1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2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2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2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2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2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2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2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2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2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2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3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3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3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3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3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3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3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3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3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3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4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4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4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4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4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4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4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4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4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4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5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5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5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5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5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5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5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5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5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5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6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6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6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6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6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6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6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6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6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6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7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7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7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7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7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7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7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7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7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7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8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8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8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8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8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8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8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8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8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8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9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9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9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9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9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9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9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9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19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19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0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0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0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0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0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0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0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0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0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0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1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1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1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1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1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1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1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1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1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1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2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2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2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2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2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2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2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2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2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2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3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3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3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3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3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3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3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3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3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3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4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4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4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4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4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4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4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4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4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4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5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5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5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5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5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5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5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5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5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5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6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6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6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6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6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6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6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6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6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6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7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7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7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7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7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7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7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7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7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7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8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8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8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8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8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8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8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8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8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8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9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9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9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9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9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9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9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9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29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29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0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0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0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0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0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0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0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0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0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0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1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1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1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1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1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1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1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1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1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1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2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2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2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2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2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2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2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2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2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2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3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3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3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3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3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3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3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3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3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3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4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4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4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4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4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4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4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4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4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4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5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66</xdr:row>
      <xdr:rowOff>0</xdr:rowOff>
    </xdr:from>
    <xdr:to>
      <xdr:col>1</xdr:col>
      <xdr:colOff>94615</xdr:colOff>
      <xdr:row>66</xdr:row>
      <xdr:rowOff>151130</xdr:rowOff>
    </xdr:to>
    <xdr:sp>
      <xdr:nvSpPr>
        <xdr:cNvPr id="2351" name=" "/>
        <xdr:cNvSpPr txBox="1"/>
      </xdr:nvSpPr>
      <xdr:spPr>
        <a:xfrm>
          <a:off x="482600" y="97269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66</xdr:row>
      <xdr:rowOff>0</xdr:rowOff>
    </xdr:from>
    <xdr:to>
      <xdr:col>1</xdr:col>
      <xdr:colOff>94615</xdr:colOff>
      <xdr:row>66</xdr:row>
      <xdr:rowOff>151130</xdr:rowOff>
    </xdr:to>
    <xdr:sp>
      <xdr:nvSpPr>
        <xdr:cNvPr id="2352" name=" "/>
        <xdr:cNvSpPr txBox="1"/>
      </xdr:nvSpPr>
      <xdr:spPr>
        <a:xfrm>
          <a:off x="482600" y="97269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66</xdr:row>
      <xdr:rowOff>0</xdr:rowOff>
    </xdr:from>
    <xdr:to>
      <xdr:col>1</xdr:col>
      <xdr:colOff>94615</xdr:colOff>
      <xdr:row>66</xdr:row>
      <xdr:rowOff>151130</xdr:rowOff>
    </xdr:to>
    <xdr:sp>
      <xdr:nvSpPr>
        <xdr:cNvPr id="2353" name=" "/>
        <xdr:cNvSpPr txBox="1"/>
      </xdr:nvSpPr>
      <xdr:spPr>
        <a:xfrm>
          <a:off x="482600" y="97269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354"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355"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356"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357"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358"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359"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360"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361"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362"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363"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364"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365"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366"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367"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6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6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7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7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7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7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7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7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7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7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7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7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8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8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8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8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8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8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8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8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8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8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9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9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9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9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9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9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9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39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9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39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0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0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0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0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0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0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0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0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0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0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1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1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1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1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1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1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1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1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1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1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2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2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2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2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2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2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2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2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2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2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3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3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3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3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3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3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3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3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3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3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4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4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4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4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4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4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4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4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4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4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5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5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5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5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5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5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5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5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5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5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6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6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6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6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6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6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6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6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6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6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7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7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7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7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7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7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7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7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7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7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8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8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8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8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8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8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8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8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8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8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9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9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9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9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9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9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9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49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9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49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0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0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0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0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0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0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0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0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0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0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1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1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1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1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1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1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1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1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1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1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2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2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2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2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2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2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2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2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2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2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3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3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3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3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3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3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3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3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3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3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4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4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4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4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4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4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4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4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4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4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5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5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5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5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5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5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5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5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5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5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6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6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6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6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6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6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6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6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6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6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7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7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7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7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7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7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7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7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7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7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8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8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8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8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8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8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8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8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8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8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9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9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9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9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9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9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9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9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59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59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0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0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0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0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0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0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0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0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0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0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1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1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1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1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1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1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1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1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1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1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2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2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2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2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2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2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2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2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2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2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3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3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3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3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3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3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3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3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3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3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4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4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4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4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4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4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4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4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648"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649"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650"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651"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652"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653"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654"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655"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656"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657"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658"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659"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660"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661"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6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6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6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6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6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6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6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6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7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7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7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7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7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7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7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7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7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7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8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8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8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8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8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8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8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8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8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8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9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9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9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9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9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9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9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9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69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69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0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0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0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0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0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0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0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0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0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0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1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1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1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1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1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1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1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1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1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1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2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2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2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2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2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2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2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2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2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2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3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3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732"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733"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734"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735"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736"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737"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738"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739"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740"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741"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742"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743"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156210</xdr:rowOff>
    </xdr:to>
    <xdr:sp>
      <xdr:nvSpPr>
        <xdr:cNvPr id="2744" name=" "/>
        <xdr:cNvSpPr txBox="1"/>
      </xdr:nvSpPr>
      <xdr:spPr>
        <a:xfrm>
          <a:off x="925830" y="97269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151130</xdr:rowOff>
    </xdr:to>
    <xdr:sp>
      <xdr:nvSpPr>
        <xdr:cNvPr id="2745" name=" "/>
        <xdr:cNvSpPr txBox="1"/>
      </xdr:nvSpPr>
      <xdr:spPr>
        <a:xfrm>
          <a:off x="925830" y="97269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4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4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4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4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5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5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5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5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5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5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5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5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5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5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6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6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6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6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6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6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6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6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6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6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7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7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7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7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7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7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7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7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7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7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8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8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8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8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8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8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8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8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8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8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9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9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9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9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9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9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9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9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79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79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0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0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0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0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0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0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0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0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0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0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1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1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1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1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1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1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1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1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1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1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2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2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2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2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2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2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2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2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2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2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3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3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3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3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3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3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3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3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3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3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4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4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4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4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4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4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4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4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4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4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5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5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5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5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5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5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5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5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5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5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6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6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6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6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6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6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6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6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6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6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7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7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7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7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7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7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7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7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7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7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8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8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8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8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8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8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8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8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8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8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9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9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9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9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9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9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9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9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89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89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0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0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0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0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0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0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0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0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0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09"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1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1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1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1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1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1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16"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1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1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1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2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21"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2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23"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2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2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2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2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28"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2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30"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3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3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3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3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35"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3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37"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3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3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4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4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42"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4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44"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4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46"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47"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48"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49"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50"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51"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52"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53"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155575</xdr:rowOff>
    </xdr:to>
    <xdr:sp>
      <xdr:nvSpPr>
        <xdr:cNvPr id="2954" name=" "/>
        <xdr:cNvSpPr txBox="1"/>
      </xdr:nvSpPr>
      <xdr:spPr>
        <a:xfrm>
          <a:off x="925830" y="97269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66</xdr:row>
      <xdr:rowOff>0</xdr:rowOff>
    </xdr:from>
    <xdr:to>
      <xdr:col>1</xdr:col>
      <xdr:colOff>1278514</xdr:colOff>
      <xdr:row>66</xdr:row>
      <xdr:rowOff>150495</xdr:rowOff>
    </xdr:to>
    <xdr:sp>
      <xdr:nvSpPr>
        <xdr:cNvPr id="2955" name=" "/>
        <xdr:cNvSpPr txBox="1"/>
      </xdr:nvSpPr>
      <xdr:spPr>
        <a:xfrm>
          <a:off x="925830" y="97269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65</xdr:row>
      <xdr:rowOff>0</xdr:rowOff>
    </xdr:from>
    <xdr:to>
      <xdr:col>1</xdr:col>
      <xdr:colOff>94615</xdr:colOff>
      <xdr:row>65</xdr:row>
      <xdr:rowOff>151130</xdr:rowOff>
    </xdr:to>
    <xdr:sp>
      <xdr:nvSpPr>
        <xdr:cNvPr id="2" name=" "/>
        <xdr:cNvSpPr txBox="1"/>
      </xdr:nvSpPr>
      <xdr:spPr>
        <a:xfrm>
          <a:off x="482600" y="952881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65</xdr:row>
      <xdr:rowOff>0</xdr:rowOff>
    </xdr:from>
    <xdr:to>
      <xdr:col>1</xdr:col>
      <xdr:colOff>94615</xdr:colOff>
      <xdr:row>65</xdr:row>
      <xdr:rowOff>151130</xdr:rowOff>
    </xdr:to>
    <xdr:sp>
      <xdr:nvSpPr>
        <xdr:cNvPr id="3" name=" "/>
        <xdr:cNvSpPr txBox="1"/>
      </xdr:nvSpPr>
      <xdr:spPr>
        <a:xfrm>
          <a:off x="482600" y="952881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65</xdr:row>
      <xdr:rowOff>0</xdr:rowOff>
    </xdr:from>
    <xdr:to>
      <xdr:col>1</xdr:col>
      <xdr:colOff>94615</xdr:colOff>
      <xdr:row>65</xdr:row>
      <xdr:rowOff>151130</xdr:rowOff>
    </xdr:to>
    <xdr:sp>
      <xdr:nvSpPr>
        <xdr:cNvPr id="4" name=" "/>
        <xdr:cNvSpPr txBox="1"/>
      </xdr:nvSpPr>
      <xdr:spPr>
        <a:xfrm>
          <a:off x="482600" y="952881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5"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6"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7"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8"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9"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2956"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2957"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2958"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2959"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2960"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2961"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2962"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2963"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2964"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65</xdr:row>
      <xdr:rowOff>0</xdr:rowOff>
    </xdr:from>
    <xdr:to>
      <xdr:col>1</xdr:col>
      <xdr:colOff>94615</xdr:colOff>
      <xdr:row>65</xdr:row>
      <xdr:rowOff>153035</xdr:rowOff>
    </xdr:to>
    <xdr:sp>
      <xdr:nvSpPr>
        <xdr:cNvPr id="2965" name=" "/>
        <xdr:cNvSpPr txBox="1"/>
      </xdr:nvSpPr>
      <xdr:spPr>
        <a:xfrm>
          <a:off x="482600" y="952881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65</xdr:row>
      <xdr:rowOff>0</xdr:rowOff>
    </xdr:from>
    <xdr:to>
      <xdr:col>1</xdr:col>
      <xdr:colOff>94615</xdr:colOff>
      <xdr:row>65</xdr:row>
      <xdr:rowOff>153035</xdr:rowOff>
    </xdr:to>
    <xdr:sp>
      <xdr:nvSpPr>
        <xdr:cNvPr id="2966" name=" "/>
        <xdr:cNvSpPr txBox="1"/>
      </xdr:nvSpPr>
      <xdr:spPr>
        <a:xfrm>
          <a:off x="482600" y="952881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65</xdr:row>
      <xdr:rowOff>0</xdr:rowOff>
    </xdr:from>
    <xdr:to>
      <xdr:col>1</xdr:col>
      <xdr:colOff>94615</xdr:colOff>
      <xdr:row>65</xdr:row>
      <xdr:rowOff>153035</xdr:rowOff>
    </xdr:to>
    <xdr:sp>
      <xdr:nvSpPr>
        <xdr:cNvPr id="2967" name=" "/>
        <xdr:cNvSpPr txBox="1"/>
      </xdr:nvSpPr>
      <xdr:spPr>
        <a:xfrm>
          <a:off x="482600" y="952881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6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6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7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7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7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7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7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7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7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7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7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7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8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8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8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8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8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8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8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8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8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8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9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9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9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9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9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9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9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299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9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299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0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0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0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0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0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0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0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0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0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0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1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1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1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1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1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1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1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1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1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1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2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2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2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2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2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2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2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2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2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2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3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3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3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3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3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3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3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3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3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3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4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4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4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4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4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4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4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4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4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4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5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5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5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5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5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5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5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5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5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5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6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6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6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6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6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6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6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6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6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6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7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7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7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7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7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7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7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7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7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7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8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8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8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8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8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8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8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8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8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8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9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9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9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9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9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9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9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09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9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09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0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0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0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0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0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0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0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0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0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0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1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1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1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1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1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1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1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1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1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1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2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2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2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2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2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2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2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2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2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2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3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3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3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3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3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3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3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3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3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3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4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4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4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4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4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4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4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4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4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4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5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5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5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5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5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5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5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5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5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5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6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6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6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6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6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6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6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6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6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6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7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7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7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7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7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7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7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7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7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7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8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8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8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8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8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8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8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8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8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8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9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9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9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9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9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9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9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9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19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19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0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0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0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0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0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0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0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0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0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0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1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1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1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1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1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1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1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1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1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1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2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2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2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2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2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2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2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2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2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2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3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3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3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3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3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3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3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3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3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3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4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4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4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4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4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4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4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4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4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4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5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5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5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5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5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5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5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5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5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5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6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6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6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6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6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6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6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6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6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6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7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7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7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7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7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7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7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7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7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7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8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8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8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8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8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8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8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8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8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8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9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9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9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9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9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9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9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9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29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29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0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0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0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0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0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0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0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0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0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0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1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1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1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1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1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1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1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1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65</xdr:row>
      <xdr:rowOff>0</xdr:rowOff>
    </xdr:from>
    <xdr:to>
      <xdr:col>1</xdr:col>
      <xdr:colOff>94615</xdr:colOff>
      <xdr:row>65</xdr:row>
      <xdr:rowOff>151130</xdr:rowOff>
    </xdr:to>
    <xdr:sp>
      <xdr:nvSpPr>
        <xdr:cNvPr id="3318" name=" "/>
        <xdr:cNvSpPr txBox="1"/>
      </xdr:nvSpPr>
      <xdr:spPr>
        <a:xfrm>
          <a:off x="482600" y="952881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65</xdr:row>
      <xdr:rowOff>0</xdr:rowOff>
    </xdr:from>
    <xdr:to>
      <xdr:col>1</xdr:col>
      <xdr:colOff>94615</xdr:colOff>
      <xdr:row>65</xdr:row>
      <xdr:rowOff>151130</xdr:rowOff>
    </xdr:to>
    <xdr:sp>
      <xdr:nvSpPr>
        <xdr:cNvPr id="3319" name=" "/>
        <xdr:cNvSpPr txBox="1"/>
      </xdr:nvSpPr>
      <xdr:spPr>
        <a:xfrm>
          <a:off x="482600" y="952881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65</xdr:row>
      <xdr:rowOff>0</xdr:rowOff>
    </xdr:from>
    <xdr:to>
      <xdr:col>1</xdr:col>
      <xdr:colOff>94615</xdr:colOff>
      <xdr:row>65</xdr:row>
      <xdr:rowOff>151130</xdr:rowOff>
    </xdr:to>
    <xdr:sp>
      <xdr:nvSpPr>
        <xdr:cNvPr id="3320" name=" "/>
        <xdr:cNvSpPr txBox="1"/>
      </xdr:nvSpPr>
      <xdr:spPr>
        <a:xfrm>
          <a:off x="482600" y="952881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321"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322"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323"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324"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325"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326"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327"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328"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329"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330"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331"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332"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333"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334"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3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3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3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3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3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4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4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4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4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4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4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4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4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4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4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5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5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5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5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5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5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5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5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5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5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6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6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6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6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6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6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6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6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6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6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7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7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7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7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7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7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7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7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7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7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8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8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8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8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8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8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8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8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8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8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9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9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9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9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9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9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9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39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9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39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0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0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0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0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0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0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0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0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0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0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1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1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1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1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1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1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1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1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1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1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2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2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2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2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2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2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2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2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2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2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3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3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3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3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3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3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3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3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3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3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4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4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4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4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4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4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4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4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4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4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5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5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5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5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5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5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5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5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5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5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6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6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6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6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6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6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6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6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6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6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7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7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7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7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7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7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7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7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7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7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8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8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8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8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8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8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8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8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8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8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9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9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9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9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9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9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9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49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9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49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0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0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0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0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0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0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0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0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0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0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1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1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1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1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1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1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1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1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1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1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2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2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2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2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2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2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2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2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2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2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3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3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3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3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3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3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3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3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3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3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4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4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4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4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4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4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4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4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4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4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5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5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5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5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5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5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5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5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5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5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6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6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6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6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6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6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6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6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6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6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7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7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7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7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7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7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7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7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7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7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8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8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8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8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8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8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8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8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8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8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9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9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9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9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9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9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9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59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9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59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0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0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0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0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0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0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0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0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0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0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1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1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1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1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1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615"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616"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617"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618"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619"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620"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621"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622"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623"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624"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625"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626"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627"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628"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2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3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3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3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3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3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3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3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3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3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3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4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4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4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4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4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4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4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4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4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4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5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5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5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5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5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5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5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5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5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5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6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6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6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6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6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6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6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6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6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6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7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7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7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7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7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7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7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7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7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7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8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8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8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8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8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8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8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8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8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8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9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9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9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9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9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9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9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69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69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699"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700"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701"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702"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703"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704"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705"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706"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707"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708"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709"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710"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156210</xdr:rowOff>
    </xdr:to>
    <xdr:sp>
      <xdr:nvSpPr>
        <xdr:cNvPr id="3711" name=" "/>
        <xdr:cNvSpPr txBox="1"/>
      </xdr:nvSpPr>
      <xdr:spPr>
        <a:xfrm>
          <a:off x="925830" y="952881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151130</xdr:rowOff>
    </xdr:to>
    <xdr:sp>
      <xdr:nvSpPr>
        <xdr:cNvPr id="3712" name=" "/>
        <xdr:cNvSpPr txBox="1"/>
      </xdr:nvSpPr>
      <xdr:spPr>
        <a:xfrm>
          <a:off x="925830" y="952881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1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1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1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1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1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1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1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2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2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2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2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2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2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2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2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2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2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3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3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3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3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3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3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3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3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3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3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4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4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4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4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4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4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4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4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4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4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5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5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5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5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5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5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5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5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5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5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6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6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6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6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6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6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6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6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6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6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7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7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7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7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7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7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7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7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7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7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8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8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8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8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8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8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8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8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8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8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9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9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9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9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9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9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9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9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79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79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0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0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0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0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0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0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0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0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0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0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1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1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1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1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1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1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1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1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1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1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2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2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2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2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2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2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2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2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2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2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3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3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3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3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3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3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3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3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3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3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4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4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4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4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4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4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4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4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4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4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5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5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5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5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5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5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5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5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5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5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6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6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6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6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6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6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6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6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6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6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7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7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7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7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7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7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76"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7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7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7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8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8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8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83"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8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8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8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8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88"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8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90"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9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9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9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9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95"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9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97"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89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89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0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90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02"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0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904"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90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0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0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90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09"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1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911"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91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13"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14"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915"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16"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17"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918"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919"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20"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155575</xdr:rowOff>
    </xdr:to>
    <xdr:sp>
      <xdr:nvSpPr>
        <xdr:cNvPr id="3921" name=" "/>
        <xdr:cNvSpPr txBox="1"/>
      </xdr:nvSpPr>
      <xdr:spPr>
        <a:xfrm>
          <a:off x="925830" y="952881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65</xdr:row>
      <xdr:rowOff>0</xdr:rowOff>
    </xdr:from>
    <xdr:to>
      <xdr:col>1</xdr:col>
      <xdr:colOff>1278514</xdr:colOff>
      <xdr:row>65</xdr:row>
      <xdr:rowOff>150495</xdr:rowOff>
    </xdr:to>
    <xdr:sp>
      <xdr:nvSpPr>
        <xdr:cNvPr id="3922" name=" "/>
        <xdr:cNvSpPr txBox="1"/>
      </xdr:nvSpPr>
      <xdr:spPr>
        <a:xfrm>
          <a:off x="925830" y="952881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8463;&#22270;&#20160;&#24066;2025&#24180;&#34900;&#25509;&#36164;&#37329;&#39033;&#30446;&#36827;&#24230;&#34920;05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0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执行库（定稿）"/>
    </sheetNames>
    <sheetDataSet>
      <sheetData sheetId="0">
        <row r="1">
          <cell r="J1" t="str">
            <v> </v>
          </cell>
        </row>
        <row r="3">
          <cell r="D3" t="str">
            <v>项目名称(B)</v>
          </cell>
          <cell r="E3" t="str">
            <v>项目类别(C)</v>
          </cell>
          <cell r="F3" t="str">
            <v>项目子类型(D)</v>
          </cell>
          <cell r="G3" t="str">
            <v>建设性质（新建、扩建）     (E)</v>
          </cell>
          <cell r="H3" t="str">
            <v>实施地点（具体到村）(F)</v>
          </cell>
          <cell r="I3" t="str">
            <v>建设起止时间</v>
          </cell>
          <cell r="J3" t="str">
            <v>主要建设内容 (G)</v>
          </cell>
          <cell r="K3" t="str">
            <v>建设规模(H)</v>
          </cell>
          <cell r="L3" t="str">
            <v>受益情况</v>
          </cell>
        </row>
        <row r="3">
          <cell r="N3" t="str">
            <v>资金规模（I）</v>
          </cell>
          <cell r="O3" t="str">
            <v>资金来源</v>
          </cell>
        </row>
        <row r="3">
          <cell r="W3" t="str">
            <v>责任部门及责任人（K）</v>
          </cell>
        </row>
        <row r="3">
          <cell r="AB3" t="str">
            <v>简要绩效目标(L)</v>
          </cell>
          <cell r="AC3" t="str">
            <v>简要利益机制</v>
          </cell>
          <cell r="AD3" t="str">
            <v>入库时间(M)</v>
          </cell>
          <cell r="AE3" t="str">
            <v>审批文号(N)</v>
          </cell>
          <cell r="AF3" t="str">
            <v>备注</v>
          </cell>
          <cell r="AG3" t="str">
            <v>项目进度</v>
          </cell>
        </row>
        <row r="3">
          <cell r="AI3" t="str">
            <v>到位资金</v>
          </cell>
          <cell r="AJ3" t="str">
            <v>资金进度情况</v>
          </cell>
        </row>
        <row r="4">
          <cell r="L4" t="str">
            <v>户</v>
          </cell>
          <cell r="M4" t="str">
            <v>人</v>
          </cell>
        </row>
        <row r="4">
          <cell r="O4" t="str">
            <v>中央衔接(J)</v>
          </cell>
          <cell r="P4" t="str">
            <v>自治区衔接</v>
          </cell>
          <cell r="Q4" t="str">
            <v>地方政府债券(J4)</v>
          </cell>
          <cell r="R4" t="str">
            <v>州级配套资金</v>
          </cell>
          <cell r="S4" t="str">
            <v>县级配套资金</v>
          </cell>
          <cell r="T4" t="str">
            <v>其他资金(J5)</v>
          </cell>
          <cell r="U4" t="str">
            <v>备注（其他资金名称）</v>
          </cell>
          <cell r="V4" t="str">
            <v>企业投资</v>
          </cell>
          <cell r="W4" t="str">
            <v>建设单位</v>
          </cell>
          <cell r="X4" t="str">
            <v>建设单位责任人</v>
          </cell>
          <cell r="Y4" t="str">
            <v>项目主管单位（K1)</v>
          </cell>
          <cell r="Z4" t="str">
            <v>项目主管责任人（K2)</v>
          </cell>
          <cell r="AA4" t="str">
            <v>县级分管领导</v>
          </cell>
        </row>
        <row r="4">
          <cell r="AJ4" t="str">
            <v>累计完成投资（万元）</v>
          </cell>
          <cell r="AK4" t="str">
            <v>支付资金(核拨资金)</v>
          </cell>
          <cell r="AL4" t="str">
            <v>核拨比例%</v>
          </cell>
          <cell r="AM4" t="str">
            <v>实际支付（万元）</v>
          </cell>
        </row>
        <row r="6">
          <cell r="L6" t="e">
            <v>#REF!</v>
          </cell>
          <cell r="M6" t="e">
            <v>#REF!</v>
          </cell>
          <cell r="N6">
            <v>55542.1241</v>
          </cell>
          <cell r="O6" t="e">
            <v>#REF!</v>
          </cell>
          <cell r="P6" t="e">
            <v>#REF!</v>
          </cell>
          <cell r="Q6" t="e">
            <v>#REF!</v>
          </cell>
          <cell r="R6" t="e">
            <v>#REF!</v>
          </cell>
          <cell r="S6" t="e">
            <v>#REF!</v>
          </cell>
          <cell r="T6" t="e">
            <v>#REF!</v>
          </cell>
          <cell r="U6" t="e">
            <v>#REF!</v>
          </cell>
          <cell r="V6" t="e">
            <v>#REF!</v>
          </cell>
        </row>
        <row r="6">
          <cell r="AI6">
            <v>45398.0003</v>
          </cell>
          <cell r="AJ6">
            <v>6241.498146</v>
          </cell>
          <cell r="AK6">
            <v>6319.70355</v>
          </cell>
          <cell r="AL6">
            <v>0.114385988648932</v>
          </cell>
          <cell r="AM6">
            <v>4597.116</v>
          </cell>
        </row>
        <row r="7">
          <cell r="D7" t="str">
            <v>阿图什市2025年产业帮扶精准到户项目（种植业）</v>
          </cell>
          <cell r="E7" t="str">
            <v>产业发展</v>
          </cell>
          <cell r="F7" t="str">
            <v>产业到户奖补</v>
          </cell>
          <cell r="G7" t="str">
            <v>新建</v>
          </cell>
          <cell r="H7" t="str">
            <v>阿图什市四乡三镇</v>
          </cell>
          <cell r="I7" t="str">
            <v>2025.3-2025.10</v>
          </cell>
          <cell r="J7" t="str">
            <v>聚焦粮油作物等，对全市11万亩耕地，对运用“良田、良法、良制”，实现种植业提质增效的给予适当补助，涉及农户8500户、40667人，总投资949.53万元。</v>
          </cell>
          <cell r="K7">
            <v>8500</v>
          </cell>
          <cell r="L7">
            <v>8500</v>
          </cell>
          <cell r="M7">
            <v>40667</v>
          </cell>
          <cell r="N7">
            <v>949.5356</v>
          </cell>
          <cell r="O7">
            <v>949.5356</v>
          </cell>
        </row>
        <row r="7">
          <cell r="W7" t="str">
            <v>农业农村局</v>
          </cell>
          <cell r="X7" t="str">
            <v>木沙江·亚苏甫</v>
          </cell>
          <cell r="Y7" t="str">
            <v>农业农村局</v>
          </cell>
          <cell r="Z7" t="str">
            <v>木沙江·亚苏甫</v>
          </cell>
          <cell r="AA7" t="str">
            <v>钱洪印、塔力甫江·阿布都克热木</v>
          </cell>
          <cell r="AB7" t="str">
            <v>目标1：完成种植业提质增效补贴到户类项目。目标2：通过实施项目，提高群众种植积极性，保障全市粮食安全，提高群众收入。</v>
          </cell>
          <cell r="AC7" t="str">
            <v>对种植面积在1亩以上，实现种植业提质增效的农户给予适当补助。通过实施产业精准帮扶到户项目（种植业），扶持带动8500户40667人实现持续增收。</v>
          </cell>
          <cell r="AD7">
            <v>45536</v>
          </cell>
        </row>
        <row r="7">
          <cell r="AG7">
            <v>0.05</v>
          </cell>
        </row>
        <row r="7">
          <cell r="AI7">
            <v>949.5356</v>
          </cell>
          <cell r="AJ7">
            <v>47.47678</v>
          </cell>
          <cell r="AK7">
            <v>0</v>
          </cell>
          <cell r="AL7">
            <v>0</v>
          </cell>
        </row>
        <row r="8">
          <cell r="D8" t="str">
            <v>阿图什市2025年产业帮扶精准到户项目（畜牧业）</v>
          </cell>
          <cell r="E8" t="str">
            <v>产业发展</v>
          </cell>
          <cell r="F8" t="str">
            <v>产业到户奖补</v>
          </cell>
          <cell r="G8" t="str">
            <v>新建</v>
          </cell>
          <cell r="H8" t="str">
            <v>阿图什市四乡三镇</v>
          </cell>
          <cell r="I8" t="str">
            <v>2025.3-2025.10</v>
          </cell>
          <cell r="J8" t="str">
            <v>总计：21000户，67575人，按照国家和自治区有关规定要求，实施病种免疫、佩戴耳标、完成无纸化防疫系统录入，牲畜出栏时符合检疫合格标准的，对养殖关键环节、薄弱环节给予适当补助。针对采购柯尔克孜种公羊、绒山羊种公羊用于品种改良的，按种公羊数量进行补贴。</v>
          </cell>
          <cell r="K8">
            <v>21000</v>
          </cell>
          <cell r="L8">
            <v>21000</v>
          </cell>
          <cell r="M8">
            <v>67575</v>
          </cell>
          <cell r="N8">
            <v>8316.57</v>
          </cell>
          <cell r="O8">
            <v>8201.865</v>
          </cell>
          <cell r="P8">
            <v>114.705</v>
          </cell>
        </row>
        <row r="8">
          <cell r="W8" t="str">
            <v>农业农村局</v>
          </cell>
          <cell r="X8" t="str">
            <v>木沙江·亚苏甫</v>
          </cell>
          <cell r="Y8" t="str">
            <v>农业农村局</v>
          </cell>
          <cell r="Z8" t="str">
            <v>木沙江·亚苏甫</v>
          </cell>
          <cell r="AA8" t="str">
            <v>钱洪印、塔力甫江·阿布都克热木</v>
          </cell>
          <cell r="AB8" t="str">
            <v>目标1：完成畜牧业提质增效补贴到户类项目。目标2：通过实施项目，提高群众养殖积极性，推进主导产业发展，提高群众收入。</v>
          </cell>
          <cell r="AC8" t="str">
            <v>按照国家和自治区有关规定要求实施病种免疫、佩戴耳标、完成无纸化防疫系统录入等，对养殖关键环节、薄弱环节给予适当补助。通过实施产业精准帮扶到户项目（畜牧业），扶持带动12250户57575人实现持续增收。</v>
          </cell>
          <cell r="AD8">
            <v>45536</v>
          </cell>
        </row>
        <row r="8">
          <cell r="AG8">
            <v>0.05</v>
          </cell>
        </row>
        <row r="8">
          <cell r="AI8">
            <v>8316.57</v>
          </cell>
          <cell r="AJ8">
            <v>415.8285</v>
          </cell>
          <cell r="AK8">
            <v>0</v>
          </cell>
          <cell r="AL8">
            <v>0</v>
          </cell>
        </row>
        <row r="9">
          <cell r="D9" t="str">
            <v>阿图什市2025年产业帮扶精准到户项目（林果业）</v>
          </cell>
          <cell r="E9" t="str">
            <v>产业发展</v>
          </cell>
          <cell r="F9" t="str">
            <v>产业到户奖补</v>
          </cell>
          <cell r="G9" t="str">
            <v>新建</v>
          </cell>
          <cell r="H9" t="str">
            <v>阿图什市四乡三镇</v>
          </cell>
          <cell r="I9" t="str">
            <v>2025.3-2025.10</v>
          </cell>
          <cell r="J9" t="str">
            <v>计划对阿扎克镇、松他克镇4056.47亩、1356户葡萄棚架改造进行补助1500元/亩。
计划对阿扎克镇、松他克镇、上阿图什镇、阿湖乡等14827.68亩葡萄修剪、抚育（140元/亩）和1690.07亩无花果修剪、抚育等方面（100元/亩）.</v>
          </cell>
          <cell r="K9">
            <v>14707</v>
          </cell>
          <cell r="L9">
            <v>6457</v>
          </cell>
          <cell r="M9">
            <v>15556</v>
          </cell>
          <cell r="N9">
            <v>828.3685</v>
          </cell>
          <cell r="O9">
            <v>828.3685</v>
          </cell>
        </row>
        <row r="9">
          <cell r="W9" t="str">
            <v>林草工作站</v>
          </cell>
          <cell r="X9" t="str">
            <v>丁鹏</v>
          </cell>
          <cell r="Y9" t="str">
            <v>自然资源局</v>
          </cell>
          <cell r="Z9" t="str">
            <v>代军</v>
          </cell>
          <cell r="AA9" t="str">
            <v>钱洪印、塔力甫江·阿布都克热木</v>
          </cell>
          <cell r="AB9" t="str">
            <v>目标1：完成种植业提质增效补贴到户类项目。目标2：通过实施项目，提高群众种植积极性，保障全市粮食安全，提高群众收入。</v>
          </cell>
          <cell r="AC9" t="str">
            <v>对种植无花果和木纳格葡萄种植面积在1亩以上的农户给予适当补助。通过实施产业精准帮扶到户项目（林果业），扶持带动3457户受益。</v>
          </cell>
          <cell r="AD9">
            <v>45536</v>
          </cell>
        </row>
        <row r="9">
          <cell r="AG9">
            <v>0.243852826368941</v>
          </cell>
        </row>
        <row r="9">
          <cell r="AI9">
            <v>828.3685</v>
          </cell>
          <cell r="AJ9">
            <v>202</v>
          </cell>
          <cell r="AK9">
            <v>202.535</v>
          </cell>
          <cell r="AL9">
            <v>0.244498674201156</v>
          </cell>
          <cell r="AM9">
            <v>202.535</v>
          </cell>
        </row>
        <row r="10">
          <cell r="D10" t="str">
            <v>阿图什市2025年产业帮扶精准到户项目（就业创业）</v>
          </cell>
          <cell r="E10" t="str">
            <v>产业发展</v>
          </cell>
          <cell r="F10" t="str">
            <v>产业到户奖补</v>
          </cell>
          <cell r="G10" t="str">
            <v>新建</v>
          </cell>
          <cell r="H10" t="str">
            <v>阿图什市四乡三镇</v>
          </cell>
          <cell r="I10" t="str">
            <v>2025.3-2025.10</v>
          </cell>
          <cell r="J10" t="str">
            <v>一次性交通补助2023人、106万元；自主创业3226户、572万元，总计：678万元。</v>
          </cell>
          <cell r="K10">
            <v>3226</v>
          </cell>
          <cell r="L10">
            <v>3226</v>
          </cell>
          <cell r="M10">
            <v>14517</v>
          </cell>
          <cell r="N10">
            <v>678</v>
          </cell>
          <cell r="O10">
            <v>300</v>
          </cell>
          <cell r="P10">
            <v>378</v>
          </cell>
        </row>
        <row r="10">
          <cell r="W10" t="str">
            <v>人社局</v>
          </cell>
          <cell r="X10" t="str">
            <v>赵颖</v>
          </cell>
          <cell r="Y10" t="str">
            <v>人社局</v>
          </cell>
          <cell r="Z10" t="str">
            <v>赵颖</v>
          </cell>
          <cell r="AA10" t="str">
            <v>何晓波</v>
          </cell>
          <cell r="AB10" t="str">
            <v>目标1：完成就业创业补贴到户类项目。目标2：通过实施项目，提高群众外出就业积极性，提高群众收入。</v>
          </cell>
          <cell r="AC10" t="str">
            <v>鼓励由能力的人员外出务工、自主创业，对外出交通费、公益性岗位、自助经营场所给予适当补助。通过实施产业精准帮扶到户项目（就业创业），扶持带动5249人受益。</v>
          </cell>
          <cell r="AD10">
            <v>45536</v>
          </cell>
        </row>
        <row r="10">
          <cell r="AG10">
            <v>0.0170648967551622</v>
          </cell>
        </row>
        <row r="10">
          <cell r="AI10">
            <v>678</v>
          </cell>
          <cell r="AJ10">
            <v>11.57</v>
          </cell>
          <cell r="AK10">
            <v>200.66</v>
          </cell>
          <cell r="AL10">
            <v>0.295958702064897</v>
          </cell>
          <cell r="AM10">
            <v>11.57</v>
          </cell>
        </row>
        <row r="11">
          <cell r="D11" t="str">
            <v>阿图什市2025年产业帮扶精准到户项目（护路员）</v>
          </cell>
          <cell r="E11" t="str">
            <v>产业发展</v>
          </cell>
          <cell r="F11" t="str">
            <v>产业到户奖补</v>
          </cell>
          <cell r="G11" t="str">
            <v>新建</v>
          </cell>
          <cell r="H11" t="str">
            <v>阿图什市四乡三镇</v>
          </cell>
          <cell r="I11" t="str">
            <v>2025.3-2025.10</v>
          </cell>
          <cell r="J11" t="str">
            <v>2025年度计划发放补助106.8万元，受益每月1000户(脱贫户82户，监测户918户)。</v>
          </cell>
          <cell r="K11">
            <v>1000</v>
          </cell>
          <cell r="L11">
            <v>1000</v>
          </cell>
          <cell r="M11">
            <v>4500</v>
          </cell>
          <cell r="N11">
            <v>106.8</v>
          </cell>
          <cell r="O11">
            <v>106.8</v>
          </cell>
        </row>
        <row r="11">
          <cell r="W11" t="str">
            <v>交通局</v>
          </cell>
          <cell r="X11" t="str">
            <v>王彦超</v>
          </cell>
          <cell r="Y11" t="str">
            <v>交通局</v>
          </cell>
          <cell r="Z11" t="str">
            <v>王彦超</v>
          </cell>
          <cell r="AA11" t="str">
            <v>薛理升</v>
          </cell>
          <cell r="AB11" t="str">
            <v>目标1：完成护路员补贴到户类项目。目标2：通过实施项目，提高群众外出就业积极性，提高群众收入。</v>
          </cell>
          <cell r="AC11" t="str">
            <v>鼓励由能力的人员外出务工、给予适当补助。通过实施产业精准帮扶到户项目（护路员），扶持带动4500人受益。</v>
          </cell>
          <cell r="AD11">
            <v>45536</v>
          </cell>
        </row>
        <row r="11">
          <cell r="AG11">
            <v>0.05</v>
          </cell>
        </row>
        <row r="11">
          <cell r="AI11">
            <v>106.8</v>
          </cell>
          <cell r="AJ11">
            <v>5.34</v>
          </cell>
          <cell r="AK11">
            <v>0</v>
          </cell>
          <cell r="AL11">
            <v>0</v>
          </cell>
        </row>
        <row r="12">
          <cell r="D12" t="str">
            <v>阿图什市2025年产业增收补贴项目</v>
          </cell>
          <cell r="E12" t="str">
            <v>产业发展</v>
          </cell>
          <cell r="F12" t="str">
            <v>产业到户奖补</v>
          </cell>
          <cell r="G12" t="str">
            <v>新建</v>
          </cell>
          <cell r="H12" t="str">
            <v>阿图什市四乡三镇</v>
          </cell>
          <cell r="I12" t="str">
            <v>2025.3-2025.10</v>
          </cell>
          <cell r="J12" t="str">
            <v>针对当年的生产经营性收入、工资性收入有所增幅的农户，按照增幅比例进行奖补，计划投入资金2900万元。</v>
          </cell>
          <cell r="K12">
            <v>2900</v>
          </cell>
          <cell r="L12">
            <v>9989</v>
          </cell>
          <cell r="M12">
            <v>9989</v>
          </cell>
          <cell r="N12">
            <v>2900</v>
          </cell>
          <cell r="O12">
            <v>2900</v>
          </cell>
        </row>
        <row r="12">
          <cell r="W12" t="str">
            <v>农业农村局</v>
          </cell>
          <cell r="X12" t="str">
            <v>木沙江·亚苏甫</v>
          </cell>
          <cell r="Y12" t="str">
            <v>农业农村局</v>
          </cell>
          <cell r="Z12" t="str">
            <v>木沙江·亚苏甫</v>
          </cell>
          <cell r="AA12" t="str">
            <v>钱洪印、塔力甫江·阿布都克热木</v>
          </cell>
          <cell r="AB12" t="str">
            <v>目标1：完成产业增收补贴到户类项目。
目标2：通过实施项目，提高群众发展产业的积极性，提高群众收入。</v>
          </cell>
          <cell r="AC12" t="str">
            <v>通过实施产业增收补贴到户类项目，提高群众发展产业的积极性，提高群众收入。</v>
          </cell>
          <cell r="AD12">
            <v>45536</v>
          </cell>
        </row>
        <row r="12">
          <cell r="AG12">
            <v>0.05</v>
          </cell>
        </row>
        <row r="12">
          <cell r="AI12">
            <v>2900</v>
          </cell>
          <cell r="AJ12">
            <v>145</v>
          </cell>
          <cell r="AK12">
            <v>0</v>
          </cell>
          <cell r="AL12">
            <v>0</v>
          </cell>
        </row>
        <row r="13">
          <cell r="D13" t="str">
            <v>阿图什市哈拉峻乡2025年土地平整建设项目</v>
          </cell>
          <cell r="E13" t="str">
            <v>产业发展</v>
          </cell>
          <cell r="F13" t="str">
            <v>生产项目</v>
          </cell>
          <cell r="G13" t="str">
            <v>新建</v>
          </cell>
          <cell r="H13" t="str">
            <v>哈拉峻乡昂额孜村、库铁列克村、西里比里村</v>
          </cell>
          <cell r="I13" t="str">
            <v>2025.3-2025.10</v>
          </cell>
          <cell r="J13" t="str">
            <v>对哈拉峻乡2600亩土地进行平整，配套相关设施，其中：昂额孜村水浇地700亩（均为集体地）进行平整、库铁列克村400亩（300亩人工牧草地集体所有、100亩耕地农户所有）、西里比里村1500亩（全部水浇地，其中400亩集体所有、1100亩农户所有）进行提质增效，配套建设节水灌溉及配套设施。</v>
          </cell>
          <cell r="K13">
            <v>2600</v>
          </cell>
          <cell r="L13">
            <v>527</v>
          </cell>
          <cell r="M13">
            <v>2022</v>
          </cell>
          <cell r="N13">
            <v>850</v>
          </cell>
          <cell r="O13">
            <v>850</v>
          </cell>
        </row>
        <row r="13">
          <cell r="W13" t="str">
            <v>哈拉峻乡人民政府</v>
          </cell>
          <cell r="X13" t="str">
            <v>王进凯</v>
          </cell>
          <cell r="Y13" t="str">
            <v>农业农村局</v>
          </cell>
          <cell r="Z13" t="str">
            <v>木沙江·亚苏甫</v>
          </cell>
          <cell r="AA13" t="str">
            <v>钱洪印、塔力甫江·阿布都克热木</v>
          </cell>
          <cell r="AB13" t="str">
            <v>通过村企+农户的方式实施该项目，政府投资平整土地及配套节水灌溉设施，克州新蒲种植农民专业合作社（个人合作社）对土地进行承包。带动村集体经济收入以及盘活当地土地资源.土地提升改造≥2600亩，效益指标：受益脱贫人口数≥2022人，受益脱贫户户数≥527户。</v>
          </cell>
          <cell r="AC13" t="str">
            <v>预计平整完成之后预计按照550元一亩进行流转，增加各村集体经济40万元，带动就业40人</v>
          </cell>
          <cell r="AD13">
            <v>45536</v>
          </cell>
        </row>
        <row r="13">
          <cell r="AG13">
            <v>0.2</v>
          </cell>
        </row>
        <row r="13">
          <cell r="AI13">
            <v>850</v>
          </cell>
          <cell r="AJ13">
            <v>170</v>
          </cell>
          <cell r="AK13">
            <v>257.0411</v>
          </cell>
          <cell r="AL13">
            <v>0.302401294117647</v>
          </cell>
          <cell r="AM13">
            <v>249.1851</v>
          </cell>
        </row>
        <row r="14">
          <cell r="D14" t="str">
            <v>阿图什市哈拉峻乡草场提质增效建设项目</v>
          </cell>
          <cell r="E14" t="str">
            <v>产业发展</v>
          </cell>
          <cell r="F14" t="str">
            <v>生产项目</v>
          </cell>
          <cell r="G14" t="str">
            <v>新建</v>
          </cell>
          <cell r="H14" t="str">
            <v>哈拉峻乡克孜勒陶村、西里比里村</v>
          </cell>
          <cell r="I14" t="str">
            <v>2025.3-2025.10</v>
          </cell>
          <cell r="J14" t="str">
            <v>对克孜勒陶村1000亩（草地，均为国有土地）退化草场进行提升改造，配套建设节水灌溉及配套设施；对西里比里村1000亩（天然牧草地，均为国有土地）退化草场进行提升改造，配套建设节水灌溉及配套设施。</v>
          </cell>
          <cell r="K14">
            <v>2000</v>
          </cell>
          <cell r="L14">
            <v>488</v>
          </cell>
          <cell r="M14">
            <v>3443</v>
          </cell>
          <cell r="N14">
            <v>770</v>
          </cell>
          <cell r="O14">
            <v>770</v>
          </cell>
        </row>
        <row r="14">
          <cell r="W14" t="str">
            <v>哈拉峻乡人民政府</v>
          </cell>
          <cell r="X14" t="str">
            <v>王进凯</v>
          </cell>
          <cell r="Y14" t="str">
            <v>林草工作站</v>
          </cell>
          <cell r="Z14" t="str">
            <v>丁鹏</v>
          </cell>
          <cell r="AA14" t="str">
            <v>钱洪印、塔力甫江·阿布都克热木</v>
          </cell>
          <cell r="AB14" t="str">
            <v>通过村企+农户的方式实施该项目，带动村集体经济收入以及盘活当地土地资源.土地提升改造≥2000亩。</v>
          </cell>
          <cell r="AC14" t="str">
            <v>平整完成之后预计按照550元一亩进行流转，增加村集体经济收入，带动就业20人</v>
          </cell>
          <cell r="AD14">
            <v>45536</v>
          </cell>
        </row>
        <row r="14">
          <cell r="AG14">
            <v>0.3</v>
          </cell>
        </row>
        <row r="14">
          <cell r="AI14">
            <v>770</v>
          </cell>
          <cell r="AJ14">
            <v>231</v>
          </cell>
          <cell r="AK14">
            <v>239.1548</v>
          </cell>
          <cell r="AL14">
            <v>0.310590649350649</v>
          </cell>
          <cell r="AM14">
            <v>239.1548</v>
          </cell>
        </row>
        <row r="15">
          <cell r="D15" t="str">
            <v>阿图什市上阿图什镇乌恰村白山双层草原改良建设项目</v>
          </cell>
          <cell r="E15" t="str">
            <v>产业发展</v>
          </cell>
          <cell r="F15" t="str">
            <v>生产项目</v>
          </cell>
          <cell r="G15" t="str">
            <v>新建</v>
          </cell>
          <cell r="H15" t="str">
            <v>上阿图什镇乌恰村</v>
          </cell>
          <cell r="I15" t="str">
            <v>2025.3-2025.10</v>
          </cell>
          <cell r="J15" t="str">
            <v>对乌恰村实施草原改良建设双层草场，配套节水灌溉工程，埋设pvc-M管道，对现有沉砂池进行扩建，闸阀井，排水井等配套设施并增施有机肥等。</v>
          </cell>
          <cell r="K15">
            <v>501</v>
          </cell>
          <cell r="L15">
            <v>50</v>
          </cell>
          <cell r="M15">
            <v>120</v>
          </cell>
          <cell r="N15">
            <v>168.7</v>
          </cell>
          <cell r="O15">
            <v>168.7</v>
          </cell>
        </row>
        <row r="15">
          <cell r="W15" t="str">
            <v>上阿图什镇人民政府</v>
          </cell>
          <cell r="X15" t="str">
            <v>李佳龙</v>
          </cell>
          <cell r="Y15" t="str">
            <v>农业农村局</v>
          </cell>
          <cell r="Z15" t="str">
            <v>木沙江·亚苏甫</v>
          </cell>
          <cell r="AA15" t="str">
            <v>钱洪印、塔力甫江·阿布都克热木</v>
          </cell>
          <cell r="AB15" t="str">
            <v>通过项目实施，实现节水灌溉，扩大农业发展生产，带动农民持续增收。促进经济社会发展，让农民享受到经济发展带来的实惠。</v>
          </cell>
          <cell r="AC15" t="str">
            <v>方便村民浇水，提高农业生产效率</v>
          </cell>
          <cell r="AD15">
            <v>45536</v>
          </cell>
        </row>
        <row r="15">
          <cell r="AG15">
            <v>0.1</v>
          </cell>
        </row>
        <row r="15">
          <cell r="AI15">
            <v>168.7</v>
          </cell>
          <cell r="AJ15">
            <v>16.87</v>
          </cell>
          <cell r="AK15">
            <v>49.1635</v>
          </cell>
          <cell r="AL15">
            <v>0.291425607587433</v>
          </cell>
          <cell r="AM15">
            <v>4.03</v>
          </cell>
        </row>
        <row r="16">
          <cell r="D16" t="str">
            <v>阿图什市阿扎克镇布亚买提村葡萄种植基地提升改造项目</v>
          </cell>
          <cell r="E16" t="str">
            <v>产业发展</v>
          </cell>
          <cell r="F16" t="str">
            <v>生产项目</v>
          </cell>
          <cell r="G16" t="str">
            <v>新建</v>
          </cell>
          <cell r="H16" t="str">
            <v>阿扎克镇布亚买提村</v>
          </cell>
          <cell r="I16">
            <v>2024</v>
          </cell>
          <cell r="J16" t="str">
            <v>285亩特色果树基地提升改造及建设（巴库果园），包括葡萄基地150亩，无花果基地135亩。建设内容包括：土地平整和开沟回填；新优葡萄品种苗木的采购和定植；水泥柱、水泥枕木、Φ8mm钢筋、Φ3.8mm冷拔丝、Φ2.4mm冷拔丝、塑钢线、地锚、紧线器的采购和安装；葡萄幼苗的管理、春季出土上架、抹芽定梢、绑蔓、夏季修剪、病虫害防治、土水肥管理、冬季修剪和下架埋土等田间管理。</v>
          </cell>
          <cell r="K16">
            <v>285</v>
          </cell>
          <cell r="L16">
            <v>347</v>
          </cell>
          <cell r="M16">
            <v>1805</v>
          </cell>
          <cell r="N16">
            <v>390</v>
          </cell>
          <cell r="O16">
            <v>390</v>
          </cell>
        </row>
        <row r="16">
          <cell r="W16" t="str">
            <v>阿扎克镇人民政府</v>
          </cell>
          <cell r="X16" t="str">
            <v>郭亚伟</v>
          </cell>
          <cell r="Y16" t="str">
            <v>自然资源局</v>
          </cell>
          <cell r="Z16" t="str">
            <v>代军</v>
          </cell>
          <cell r="AA16" t="str">
            <v>钱洪印、塔力甫江·阿布都克热木</v>
          </cell>
          <cell r="AB16" t="str">
            <v>初步完成285亩特色果树基地提升改造及建设，其中150亩优良葡萄基地建设，135亩无花果基地建设。引进葡萄、无花果优良品种，设立基于宜机化的水平棚架标准化栽培模式，为阿扎克乡乃至阿图什市打造一个葡萄育种和标准化栽培管理示范基地；葡萄优良品种苗木定植成活率85%以上，越冬成活率95%以上。春季出土后，通过吊蔓绑蔓、病虫害防治、土水肥管理、除草防草、夏季修剪等管理培养结果树形。实现葡萄园主要重体力劳动环节实现轻简化和机械化。</v>
          </cell>
          <cell r="AC16" t="str">
            <v>推动农田水利建设提档升级、保障国家粮食安全，受益户数：347户，受益人数1805人。</v>
          </cell>
          <cell r="AD16">
            <v>45566</v>
          </cell>
        </row>
        <row r="16">
          <cell r="AG16">
            <v>0.7</v>
          </cell>
        </row>
        <row r="16">
          <cell r="AI16">
            <v>390</v>
          </cell>
          <cell r="AJ16">
            <v>273</v>
          </cell>
          <cell r="AK16">
            <v>222.8696</v>
          </cell>
          <cell r="AL16">
            <v>0.571460512820513</v>
          </cell>
          <cell r="AM16">
            <v>211.1468</v>
          </cell>
        </row>
        <row r="17">
          <cell r="D17" t="str">
            <v>阿图什市无花果三产融合科技创新园项目（二期）</v>
          </cell>
          <cell r="E17" t="str">
            <v>产业发展</v>
          </cell>
          <cell r="F17" t="str">
            <v>生产项目</v>
          </cell>
          <cell r="G17" t="str">
            <v>续建</v>
          </cell>
          <cell r="H17" t="str">
            <v>上阿图什镇塔库提村</v>
          </cell>
          <cell r="I17" t="str">
            <v>2025.3-2025.10</v>
          </cell>
          <cell r="J17" t="str">
            <v>新建常规大棚约78座、8.45万平方米，内部生产路、整个园区生产部分的管网，水，电配套设施、中央智能灌溉水池，环形大棚10375平方米等配套设施建设。</v>
          </cell>
          <cell r="K17">
            <v>88</v>
          </cell>
          <cell r="L17">
            <v>2000</v>
          </cell>
          <cell r="M17">
            <v>5200</v>
          </cell>
          <cell r="N17">
            <v>10250</v>
          </cell>
          <cell r="O17">
            <v>1112</v>
          </cell>
        </row>
        <row r="17">
          <cell r="T17">
            <v>9138</v>
          </cell>
          <cell r="U17" t="str">
            <v>往年结余资金及2025年预测资金</v>
          </cell>
        </row>
        <row r="17">
          <cell r="W17" t="str">
            <v>自然资源局</v>
          </cell>
          <cell r="X17" t="str">
            <v>代军</v>
          </cell>
          <cell r="Y17" t="str">
            <v>自然资源局</v>
          </cell>
          <cell r="Z17" t="str">
            <v>代军</v>
          </cell>
          <cell r="AA17" t="str">
            <v>钱洪印、塔力甫江·阿布都克热木</v>
          </cell>
          <cell r="AB17" t="str">
            <v>完成园区二期无花果种植设施、精深加厂房和园区配套基础设施。通过项目实施提高阿图什市无花果产量和产品附加值，间接带动种植户增收。带动当地无花果产业发展，推动连农带农成效，打造乡村振兴典范。</v>
          </cell>
          <cell r="AC17" t="str">
            <v>通过项目实施提高阿图什市无花果产量和产品附加值，间接带动种植户增收。带动当地无花果产业发展，推动连农带农成效，打造乡村振兴典范。村集体与新建海德坤农业科技有限公司合作运营，同股不同酬。</v>
          </cell>
          <cell r="AD17">
            <v>45597</v>
          </cell>
        </row>
        <row r="17">
          <cell r="AF17" t="str">
            <v>配套少数民族发展资金1112万元</v>
          </cell>
          <cell r="AG17">
            <v>0</v>
          </cell>
          <cell r="AH17" t="str">
            <v>招标阶段</v>
          </cell>
          <cell r="AI17">
            <v>1697</v>
          </cell>
          <cell r="AJ17">
            <v>0</v>
          </cell>
          <cell r="AK17">
            <v>76.8</v>
          </cell>
          <cell r="AL17">
            <v>0.0452563347083088</v>
          </cell>
          <cell r="AM17">
            <v>22.8</v>
          </cell>
        </row>
        <row r="18">
          <cell r="D18" t="str">
            <v>阿图什市哈拉峻乡谢依提村土地平整建设项目</v>
          </cell>
          <cell r="E18" t="str">
            <v>产业发展</v>
          </cell>
          <cell r="F18" t="str">
            <v>生产项目</v>
          </cell>
          <cell r="G18" t="str">
            <v>新建</v>
          </cell>
          <cell r="H18" t="str">
            <v>哈拉峻乡谢依提村</v>
          </cell>
          <cell r="I18" t="str">
            <v>2025.3-2025.10</v>
          </cell>
          <cell r="J18" t="str">
            <v>对谢依提村2350亩（人工牧草地1380亩，其中集体地1100亩、国有土地280亩；水浇地970亩，其中集体地850亩、国有土地120亩）进行平整；新建配套高效节水工程（沉砂池、系统首部、PVC管道等配套设施），新建田间道路及农田防护林。</v>
          </cell>
          <cell r="K18">
            <v>2350</v>
          </cell>
          <cell r="L18">
            <v>248</v>
          </cell>
          <cell r="M18">
            <v>1068</v>
          </cell>
          <cell r="N18">
            <v>800</v>
          </cell>
          <cell r="O18">
            <v>800</v>
          </cell>
        </row>
        <row r="18">
          <cell r="W18" t="str">
            <v>哈拉峻乡人民政府</v>
          </cell>
          <cell r="X18" t="str">
            <v>王进凯</v>
          </cell>
          <cell r="Y18" t="str">
            <v>农业农村局</v>
          </cell>
          <cell r="Z18" t="str">
            <v>木沙江·亚苏甫</v>
          </cell>
          <cell r="AA18" t="str">
            <v>钱洪印、塔力甫江·阿布都克热木</v>
          </cell>
          <cell r="AB18" t="str">
            <v>通过村企+农户的方式实施该项目，带动村集体经济收入以及盘活当地土地资源.土地提升改造≥2350亩，效益指标：受益脱贫人口数≥1068人，受益脱贫户户数≥248户。</v>
          </cell>
          <cell r="AC18" t="str">
            <v>平整完成之后预计按照550元一亩进行流转，增加村集体经济40万元，带动就业20人</v>
          </cell>
          <cell r="AD18">
            <v>45597</v>
          </cell>
        </row>
        <row r="18">
          <cell r="AG18">
            <v>0.2</v>
          </cell>
        </row>
        <row r="18">
          <cell r="AI18">
            <v>800</v>
          </cell>
          <cell r="AJ18">
            <v>160</v>
          </cell>
          <cell r="AK18">
            <v>243.3735</v>
          </cell>
          <cell r="AL18">
            <v>0.304216875</v>
          </cell>
          <cell r="AM18">
            <v>243.3735</v>
          </cell>
        </row>
        <row r="19">
          <cell r="D19" t="str">
            <v>阿图什镇上阿图什镇发展农机肥及配套设施项目</v>
          </cell>
          <cell r="E19" t="str">
            <v>产业发展</v>
          </cell>
          <cell r="F19" t="str">
            <v>生产项目</v>
          </cell>
          <cell r="G19" t="str">
            <v>新建</v>
          </cell>
          <cell r="H19" t="str">
            <v>上阿图什镇塔库提村</v>
          </cell>
          <cell r="I19" t="str">
            <v>2025.3-2025.10</v>
          </cell>
          <cell r="J19" t="str">
            <v>采购发酵抛翻机一台、喂料机、皮带输送机、立式粉碎机、滚筒筛分机、粉状包装机、返料皮带输送机等一套完整生产线设备以及其他附属设施。</v>
          </cell>
          <cell r="K19">
            <v>1</v>
          </cell>
          <cell r="L19">
            <v>983</v>
          </cell>
          <cell r="M19">
            <v>4289</v>
          </cell>
          <cell r="N19">
            <v>153</v>
          </cell>
          <cell r="O19">
            <v>153</v>
          </cell>
        </row>
        <row r="19">
          <cell r="W19" t="str">
            <v>上阿图什镇人民政府</v>
          </cell>
          <cell r="X19" t="str">
            <v>李佳龙</v>
          </cell>
          <cell r="Y19" t="str">
            <v>农业农村局</v>
          </cell>
          <cell r="Z19" t="str">
            <v>木沙江·亚苏甫</v>
          </cell>
          <cell r="AA19" t="str">
            <v>钱洪印、塔力甫江·阿布都克热木</v>
          </cell>
          <cell r="AB19" t="str">
            <v>通过项目实施，促进林果业发展，带动当地居民就业增收，壮大村集体经济。</v>
          </cell>
          <cell r="AC19" t="str">
            <v>通过项目实施，结合阿图什市特色林果业发展，将畜禽粪便，秸秆等进行发酵生产，年生产可达2千吨，年收益预计达50万元以上。</v>
          </cell>
          <cell r="AD19">
            <v>45536</v>
          </cell>
        </row>
        <row r="19">
          <cell r="AG19">
            <v>0</v>
          </cell>
          <cell r="AH19" t="str">
            <v>招标阶段</v>
          </cell>
          <cell r="AI19">
            <v>153</v>
          </cell>
          <cell r="AJ19">
            <v>0</v>
          </cell>
          <cell r="AK19">
            <v>0</v>
          </cell>
          <cell r="AL19">
            <v>0</v>
          </cell>
        </row>
        <row r="20">
          <cell r="D20" t="str">
            <v>阿图什市格达良乡节水灌溉提升改造项目</v>
          </cell>
          <cell r="E20" t="str">
            <v>产业发展</v>
          </cell>
          <cell r="F20" t="str">
            <v>生产项目</v>
          </cell>
          <cell r="G20" t="str">
            <v>新建</v>
          </cell>
          <cell r="H20" t="str">
            <v>格达良乡</v>
          </cell>
          <cell r="I20" t="str">
            <v>2025.3-2025.10</v>
          </cell>
          <cell r="J20" t="str">
            <v>对阿图什市格达良乡5.72万亩节水灌溉系统进行提升改造。</v>
          </cell>
          <cell r="K20">
            <v>57200</v>
          </cell>
          <cell r="L20">
            <v>5623</v>
          </cell>
          <cell r="M20">
            <v>25632</v>
          </cell>
          <cell r="N20">
            <v>390</v>
          </cell>
          <cell r="O20">
            <v>390</v>
          </cell>
        </row>
        <row r="20">
          <cell r="W20" t="str">
            <v>农业农村局</v>
          </cell>
          <cell r="X20" t="str">
            <v>木沙江·亚苏甫</v>
          </cell>
          <cell r="Y20" t="str">
            <v>农业农村局</v>
          </cell>
          <cell r="Z20" t="str">
            <v>木沙江·亚苏甫</v>
          </cell>
          <cell r="AA20" t="str">
            <v>钱洪印、塔力甫江·阿布都克热木</v>
          </cell>
          <cell r="AB20" t="str">
            <v>通过项目实施，实现节水灌溉，扩大农业发展生产，带动农民持续增收。促进经济社会发展，让农民享受到经济发展带来的实惠。</v>
          </cell>
          <cell r="AC20" t="str">
            <v>通过项目实施，实现节水灌溉，扩大农业发展生产，带动农民持续增收。促进经济社会发展，让农民享受到经济发展带来的实惠。</v>
          </cell>
        </row>
        <row r="20">
          <cell r="AG20">
            <v>0.5</v>
          </cell>
        </row>
        <row r="20">
          <cell r="AI20">
            <v>390</v>
          </cell>
          <cell r="AJ20">
            <v>195</v>
          </cell>
          <cell r="AK20">
            <v>101.0744</v>
          </cell>
          <cell r="AL20">
            <v>0.259165128205128</v>
          </cell>
          <cell r="AM20">
            <v>7.644</v>
          </cell>
        </row>
        <row r="21">
          <cell r="D21" t="str">
            <v>阿图什市3个乡镇节水灌溉提升改造项目</v>
          </cell>
          <cell r="E21" t="str">
            <v>产业发展</v>
          </cell>
          <cell r="F21" t="str">
            <v>生产项目</v>
          </cell>
          <cell r="G21" t="str">
            <v>新建</v>
          </cell>
          <cell r="H21" t="str">
            <v>上阿图什镇、吐古买提乡、哈拉峻乡</v>
          </cell>
          <cell r="I21" t="str">
            <v>2025.3-2025.10</v>
          </cell>
          <cell r="J21" t="str">
            <v>对阿图什市上阿图什镇0.05万亩、吐古买提乡、哈拉峻乡1.66万亩节水灌溉系统进行提升改造。</v>
          </cell>
          <cell r="K21">
            <v>16100</v>
          </cell>
          <cell r="L21">
            <v>2100</v>
          </cell>
          <cell r="M21">
            <v>13569</v>
          </cell>
          <cell r="N21">
            <v>380</v>
          </cell>
          <cell r="O21">
            <v>380</v>
          </cell>
        </row>
        <row r="21">
          <cell r="W21" t="str">
            <v>农业农村局</v>
          </cell>
          <cell r="X21" t="str">
            <v>木沙江·亚苏甫</v>
          </cell>
          <cell r="Y21" t="str">
            <v>农业农村局</v>
          </cell>
          <cell r="Z21" t="str">
            <v>木沙江·亚苏甫</v>
          </cell>
          <cell r="AA21" t="str">
            <v>钱洪印、塔力甫江·阿布都克热木</v>
          </cell>
          <cell r="AB21" t="str">
            <v>通过项目实施，实现节水灌溉，扩大农业发展生产，带动农民持续增收。促进经济社会发展，让农民享受到经济发展带来的实惠。</v>
          </cell>
          <cell r="AC21" t="str">
            <v>通过项目实施，实现节水灌溉，扩大农业发展生产，带动农民持续增收。促进经济社会发展，让农民享受到经济发展带来的实惠。</v>
          </cell>
        </row>
        <row r="21">
          <cell r="AG21">
            <v>0.7</v>
          </cell>
        </row>
        <row r="21">
          <cell r="AI21">
            <v>380</v>
          </cell>
          <cell r="AJ21">
            <v>266</v>
          </cell>
          <cell r="AK21">
            <v>278.2139</v>
          </cell>
          <cell r="AL21">
            <v>0.732141842105263</v>
          </cell>
          <cell r="AM21">
            <v>224.293</v>
          </cell>
        </row>
        <row r="22">
          <cell r="D22" t="str">
            <v>阿图什市无花果三产融合科技创新园10千伏外网线路工程</v>
          </cell>
          <cell r="E22" t="str">
            <v>产业发展</v>
          </cell>
          <cell r="F22" t="str">
            <v>生产项目</v>
          </cell>
          <cell r="G22" t="str">
            <v>新建</v>
          </cell>
          <cell r="H22" t="str">
            <v>上阿图什镇塔库提村</v>
          </cell>
          <cell r="I22" t="str">
            <v>2025.3-2025.10</v>
          </cell>
          <cell r="J22" t="str">
            <v>电源由国网阿扎克110千伏变电站10千伏变电站10千伏侧接入，主要建设内容新建回10千伏线路至园区新建开闭所。线路全长12千米，部分跨越处采用钢管杆。全线采用架空和电缆合架设。导线选用JKLGYJ-240/30型，电缆选用ZR-YJV22-8.7/15-3*300型等。</v>
          </cell>
          <cell r="K22">
            <v>12</v>
          </cell>
          <cell r="L22">
            <v>2000</v>
          </cell>
          <cell r="M22">
            <v>5200</v>
          </cell>
          <cell r="N22">
            <v>750</v>
          </cell>
          <cell r="O22">
            <v>750</v>
          </cell>
        </row>
        <row r="22">
          <cell r="W22" t="str">
            <v>自然资源局</v>
          </cell>
          <cell r="X22" t="str">
            <v>代军</v>
          </cell>
          <cell r="Y22" t="str">
            <v>自然资源局</v>
          </cell>
          <cell r="Z22" t="str">
            <v>代军</v>
          </cell>
          <cell r="AA22" t="str">
            <v>钱洪印、塔力甫江·阿布都克热木</v>
          </cell>
          <cell r="AB22" t="str">
            <v>完成园区二期无花果种植设施、精深加厂房和园区配套基础设施。通过项目实施提高阿图什市无花果产量和产品附加值，间接带动种植户增收。带动当地无花果产业发展，推动连农带农成效，打造乡村振兴典范。</v>
          </cell>
          <cell r="AC22" t="str">
            <v>通过项目实施提高阿图什市无花果产量和产品附加值，间接带动种植户增收。带动当地无花果产业发展，推动连农带农成效，打造乡村振兴典范。村集体与新建海德坤农业科技有限公司合作运营，同股不同酬。</v>
          </cell>
        </row>
        <row r="22">
          <cell r="AF22" t="str">
            <v>无花果三产融合园项目拆分而来</v>
          </cell>
          <cell r="AG22">
            <v>0</v>
          </cell>
          <cell r="AH22" t="str">
            <v>招标阶段</v>
          </cell>
          <cell r="AI22">
            <v>750</v>
          </cell>
          <cell r="AJ22">
            <v>0</v>
          </cell>
          <cell r="AK22">
            <v>19.35</v>
          </cell>
          <cell r="AL22">
            <v>0.0258</v>
          </cell>
        </row>
        <row r="23">
          <cell r="D23" t="str">
            <v>阿图什市阿湖乡阿其克村苗圃建设项目</v>
          </cell>
          <cell r="E23" t="str">
            <v>产业发展</v>
          </cell>
        </row>
        <row r="23">
          <cell r="H23" t="str">
            <v>阿湖乡阿其克村</v>
          </cell>
        </row>
        <row r="23">
          <cell r="J23" t="str">
            <v>阿其克村现有127亩土地建设大果沙枣育苗基地，土地平整以及其他配套附属设施。</v>
          </cell>
          <cell r="K23">
            <v>127</v>
          </cell>
          <cell r="L23">
            <v>1200</v>
          </cell>
          <cell r="M23">
            <v>3254</v>
          </cell>
          <cell r="N23">
            <v>150</v>
          </cell>
          <cell r="O23">
            <v>150</v>
          </cell>
        </row>
        <row r="23">
          <cell r="W23" t="str">
            <v>阿湖乡人民政府</v>
          </cell>
          <cell r="X23" t="str">
            <v>岳强</v>
          </cell>
          <cell r="Y23" t="str">
            <v>林草工作站</v>
          </cell>
          <cell r="Z23" t="str">
            <v>丁鹏</v>
          </cell>
          <cell r="AA23" t="str">
            <v>钱洪印、塔力甫江·阿布都克热木</v>
          </cell>
          <cell r="AB23" t="str">
            <v>通过项目实施，完善打过沙枣种植基础，优化产业结构，提高打过沙枣的经济效益和竞争力，同时促进三产融合，实现农民增收、农村繁荣。</v>
          </cell>
          <cell r="AC23" t="str">
            <v>古丽带动农户参与大果沙枣育苗种植，提供优质种苗，技术指导和市场信息，每年增加村集体收入不少于3万元，带动就业不少于3人。</v>
          </cell>
        </row>
        <row r="23">
          <cell r="AG23">
            <v>0.8</v>
          </cell>
        </row>
        <row r="23">
          <cell r="AI23">
            <v>150</v>
          </cell>
          <cell r="AJ23">
            <v>120</v>
          </cell>
          <cell r="AK23">
            <v>80.5318</v>
          </cell>
          <cell r="AL23">
            <v>0.536878666666667</v>
          </cell>
          <cell r="AM23">
            <v>80.5318</v>
          </cell>
        </row>
        <row r="24">
          <cell r="D24" t="str">
            <v>阿图什市阿湖乡大果沙枣改良项目</v>
          </cell>
          <cell r="E24" t="str">
            <v>产业发展</v>
          </cell>
          <cell r="F24" t="str">
            <v>生产项目</v>
          </cell>
          <cell r="G24" t="str">
            <v>新建</v>
          </cell>
          <cell r="H24" t="str">
            <v>阿湖乡</v>
          </cell>
          <cell r="I24" t="str">
            <v>2025.3-2025.10</v>
          </cell>
          <cell r="J24" t="str">
            <v>大果沙枣嫁接300亩，包含砧木培育、优良大果沙枣品种接穗、嫁接后养护等。同时对50人进行大果沙枣管理培训、品种接穗、嫁接后养护等</v>
          </cell>
          <cell r="K24">
            <v>1100</v>
          </cell>
          <cell r="L24">
            <v>320</v>
          </cell>
          <cell r="M24">
            <v>1203</v>
          </cell>
          <cell r="N24">
            <v>49</v>
          </cell>
          <cell r="O24">
            <v>49</v>
          </cell>
        </row>
        <row r="24">
          <cell r="W24" t="str">
            <v>阿湖乡人民政府</v>
          </cell>
          <cell r="X24" t="str">
            <v>岳强</v>
          </cell>
          <cell r="Y24" t="str">
            <v>林草工作站</v>
          </cell>
          <cell r="Z24" t="str">
            <v>丁鹏</v>
          </cell>
          <cell r="AA24" t="str">
            <v>钱洪印、塔力甫江·阿布都克热木</v>
          </cell>
          <cell r="AB24" t="str">
            <v>通过项目实施，完善沙枣嫁接，优化产业结构，提高林果业的经济效益和竞争力，同时促进三产融合，实现农业增效、农民增收、农村繁荣。数量指标：完成嫁接数量》300亩，培训人数50人。</v>
          </cell>
          <cell r="AC24" t="str">
            <v>有护林员负责后期管护运营，鼓励农户参与沙枣种植，提供优质种苗、技术指导和市场信息。</v>
          </cell>
          <cell r="AD24">
            <v>45597</v>
          </cell>
        </row>
        <row r="24">
          <cell r="AG24">
            <v>0.6</v>
          </cell>
        </row>
        <row r="24">
          <cell r="AI24">
            <v>49</v>
          </cell>
          <cell r="AJ24">
            <v>29.4</v>
          </cell>
          <cell r="AK24">
            <v>20.83</v>
          </cell>
          <cell r="AL24">
            <v>0.425102040816327</v>
          </cell>
          <cell r="AM24">
            <v>20.83</v>
          </cell>
        </row>
        <row r="25">
          <cell r="D25" t="str">
            <v>阿图什市格达良乡大果沙枣改良项目</v>
          </cell>
          <cell r="E25" t="str">
            <v>产业发展</v>
          </cell>
          <cell r="F25" t="str">
            <v>配套基础设施项目</v>
          </cell>
          <cell r="G25" t="str">
            <v>新建</v>
          </cell>
          <cell r="H25" t="str">
            <v>格达良乡</v>
          </cell>
          <cell r="I25" t="str">
            <v>2025.3-2025.10</v>
          </cell>
          <cell r="J25" t="str">
            <v>为壮大村集体经济，进行大果沙枣嫁接200亩，包含砧木培育、优良大果沙枣品种接穗、嫁接后养护等。同时对50人进行大果沙枣管理培训、品种接穗、嫁接后养护等</v>
          </cell>
          <cell r="K25">
            <v>200</v>
          </cell>
          <cell r="L25">
            <v>983</v>
          </cell>
          <cell r="M25">
            <v>4199</v>
          </cell>
          <cell r="N25">
            <v>43</v>
          </cell>
          <cell r="O25">
            <v>43</v>
          </cell>
        </row>
        <row r="25">
          <cell r="W25" t="str">
            <v>格达良乡人民政府</v>
          </cell>
          <cell r="X25" t="str">
            <v>刘启贤</v>
          </cell>
          <cell r="Y25" t="str">
            <v>林草工作站</v>
          </cell>
          <cell r="Z25" t="str">
            <v>丁鹏</v>
          </cell>
          <cell r="AA25" t="str">
            <v>钱洪印、塔力甫江·阿布都克热木</v>
          </cell>
          <cell r="AB25" t="str">
            <v>通过项目实施，完善沙枣嫁接，优化产业结构，提高林果业的经济效益和竞争力，同时促进三产融合，实现农业增效、农民增收、农村繁荣。数量指标：完成嫁接数量》200亩，培训人数50人。</v>
          </cell>
          <cell r="AC25" t="str">
            <v>有护林员负责后期管护运营，鼓励农户参与沙枣种植，提供优质种苗、技术指导和市场信息。</v>
          </cell>
          <cell r="AD25" t="str">
            <v>执行库</v>
          </cell>
          <cell r="AE25">
            <v>45597</v>
          </cell>
        </row>
        <row r="25">
          <cell r="AG25">
            <v>1</v>
          </cell>
        </row>
        <row r="25">
          <cell r="AI25">
            <v>43</v>
          </cell>
          <cell r="AJ25">
            <v>43</v>
          </cell>
          <cell r="AK25">
            <v>17</v>
          </cell>
          <cell r="AL25">
            <v>0.395348837209302</v>
          </cell>
        </row>
        <row r="26">
          <cell r="D26" t="str">
            <v>阿图什市哈拉峻乡大果沙枣改良项目</v>
          </cell>
          <cell r="E26" t="str">
            <v>产业发展</v>
          </cell>
          <cell r="F26" t="str">
            <v>配套基础设施项目</v>
          </cell>
          <cell r="G26" t="str">
            <v>新建</v>
          </cell>
          <cell r="H26" t="str">
            <v>哈拉峻乡</v>
          </cell>
          <cell r="I26" t="str">
            <v>2025.3-2025.10</v>
          </cell>
          <cell r="J26" t="str">
            <v>为壮大村集体经济，进行新增补种大果沙枣400亩、嫁接200亩，包含砧木培育、优良大果沙枣品种接穗、嫁接后养护等。同时对60人进行大果沙枣管理培训、品种接穗、嫁接后养护等</v>
          </cell>
          <cell r="K26">
            <v>600</v>
          </cell>
          <cell r="L26">
            <v>983</v>
          </cell>
          <cell r="M26">
            <v>4199</v>
          </cell>
          <cell r="N26">
            <v>104</v>
          </cell>
          <cell r="O26">
            <v>104</v>
          </cell>
        </row>
        <row r="26">
          <cell r="W26" t="str">
            <v>哈拉峻乡人民政府</v>
          </cell>
          <cell r="X26" t="str">
            <v>王进凯</v>
          </cell>
          <cell r="Y26" t="str">
            <v>林草工作站</v>
          </cell>
          <cell r="Z26" t="str">
            <v>丁鹏</v>
          </cell>
          <cell r="AA26" t="str">
            <v>钱洪印、塔力甫江·阿布都克热木</v>
          </cell>
          <cell r="AB26" t="str">
            <v>通过项目实施，完善沙枣嫁接，优化产业结构，提高林果业的经济效益和竞争力，同时促进三产融合，实现农业增效、农民增收、农村繁荣。数量指标：完成嫁接数量》100亩，</v>
          </cell>
          <cell r="AC26" t="str">
            <v>有护林员负责后期管护运营，鼓励农户参与沙枣种植，提供优质种苗、技术指导和市场信息。</v>
          </cell>
        </row>
        <row r="26">
          <cell r="AE26">
            <v>45597</v>
          </cell>
        </row>
        <row r="26">
          <cell r="AI26">
            <v>104</v>
          </cell>
          <cell r="AJ26">
            <v>0</v>
          </cell>
          <cell r="AK26">
            <v>0</v>
          </cell>
          <cell r="AL26">
            <v>0</v>
          </cell>
        </row>
        <row r="27">
          <cell r="D27" t="str">
            <v>阿图什市2025年有害生物统防统治社会化服务项目</v>
          </cell>
          <cell r="E27" t="str">
            <v>产业发展</v>
          </cell>
          <cell r="F27" t="str">
            <v>生产项目</v>
          </cell>
          <cell r="G27" t="str">
            <v>新建</v>
          </cell>
          <cell r="H27" t="str">
            <v>阿扎克镇、松他克镇</v>
          </cell>
          <cell r="I27" t="str">
            <v>2025.3-2025.10</v>
          </cell>
          <cell r="J27" t="str">
            <v>计划对阿扎克镇、松他克镇60718.43亩经济林和生态林第一次石硫合剂喷洒服务，每亩服务费11元，计划投资66.8万元。</v>
          </cell>
          <cell r="K27">
            <v>16106.9</v>
          </cell>
          <cell r="L27">
            <v>3457</v>
          </cell>
          <cell r="M27">
            <v>13828</v>
          </cell>
          <cell r="N27">
            <v>66.8</v>
          </cell>
          <cell r="O27">
            <v>66.8</v>
          </cell>
        </row>
        <row r="27">
          <cell r="W27" t="str">
            <v>自然资源局</v>
          </cell>
          <cell r="X27" t="str">
            <v>代军</v>
          </cell>
          <cell r="Y27" t="str">
            <v>自然资源局</v>
          </cell>
          <cell r="Z27" t="str">
            <v>代军</v>
          </cell>
          <cell r="AA27" t="str">
            <v>钱洪印、塔力甫江·阿布都克热木</v>
          </cell>
          <cell r="AB27" t="str">
            <v>1.通过项目实施提高全市林果产业产量和产值，提高果农收入2.给老百姓提供就业渠道。</v>
          </cell>
          <cell r="AC27" t="str">
            <v>推动林果业高质量发展，辐射周边经济增长。</v>
          </cell>
          <cell r="AD27">
            <v>45597</v>
          </cell>
        </row>
        <row r="27">
          <cell r="AG27">
            <v>1</v>
          </cell>
        </row>
        <row r="27">
          <cell r="AI27">
            <v>66.8</v>
          </cell>
          <cell r="AJ27">
            <v>66.8</v>
          </cell>
          <cell r="AK27">
            <v>43.83</v>
          </cell>
          <cell r="AL27">
            <v>0.656137724550898</v>
          </cell>
          <cell r="AM27">
            <v>33.137</v>
          </cell>
        </row>
        <row r="28">
          <cell r="D28" t="str">
            <v>阿图什市阿湖乡设施农业配套项目</v>
          </cell>
          <cell r="E28" t="str">
            <v>产业发展</v>
          </cell>
          <cell r="F28" t="str">
            <v>生产项目</v>
          </cell>
          <cell r="G28" t="str">
            <v>新建</v>
          </cell>
          <cell r="H28" t="str">
            <v>阿湖乡阿其克村</v>
          </cell>
          <cell r="I28" t="str">
            <v>2025.3-2025.10</v>
          </cell>
          <cell r="J28" t="str">
            <v>对阿图什市阿湖乡农业设施大棚增加防风设施，以减少风阻和风压对大棚的影响。</v>
          </cell>
          <cell r="K28">
            <v>500</v>
          </cell>
          <cell r="L28">
            <v>5213</v>
          </cell>
          <cell r="M28">
            <v>21352</v>
          </cell>
          <cell r="N28">
            <v>800</v>
          </cell>
          <cell r="O28">
            <v>800</v>
          </cell>
        </row>
        <row r="28">
          <cell r="W28" t="str">
            <v>农业农村局</v>
          </cell>
          <cell r="X28" t="str">
            <v>木沙江·亚苏甫</v>
          </cell>
          <cell r="Y28" t="str">
            <v>农业农村局</v>
          </cell>
          <cell r="Z28" t="str">
            <v>木沙江·亚苏甫</v>
          </cell>
          <cell r="AA28" t="str">
            <v>钱洪印、塔力甫江·阿布都克热木</v>
          </cell>
          <cell r="AB28" t="str">
            <v>对阿图什市阿湖乡农业设施大棚增加防风设施，以减少风阻和风压对大棚的影响。</v>
          </cell>
          <cell r="AC28" t="str">
            <v>对阿图什市阿湖乡农业设施大棚增加防风设施，以减少风阻和风压对大棚的影响，以更好的发展农业。</v>
          </cell>
        </row>
        <row r="28">
          <cell r="AG28">
            <v>0</v>
          </cell>
          <cell r="AH28" t="str">
            <v>前期</v>
          </cell>
          <cell r="AI28">
            <v>800</v>
          </cell>
          <cell r="AJ28">
            <v>0</v>
          </cell>
          <cell r="AK28">
            <v>15.68</v>
          </cell>
          <cell r="AL28">
            <v>0.0196</v>
          </cell>
          <cell r="AM28">
            <v>15.68</v>
          </cell>
        </row>
        <row r="29">
          <cell r="D29" t="str">
            <v>阿图什市盐碱地综合利用实验示范项目</v>
          </cell>
          <cell r="E29" t="str">
            <v>产业发展</v>
          </cell>
          <cell r="F29" t="str">
            <v>生产项目</v>
          </cell>
          <cell r="G29" t="str">
            <v>新建</v>
          </cell>
          <cell r="H29" t="str">
            <v>松他克镇克青孜村</v>
          </cell>
          <cell r="I29" t="str">
            <v>2025.3-2025.10</v>
          </cell>
          <cell r="J29" t="str">
            <v>对松他克镇克青孜村1500亩地进行土地平整及基础配套设施建设。主要包括田块整治、田间道路、排水工程、种植、农艺、土壤理化性质调理剂及培肥、滴灌精准水盐调控水肥一体化、水盐调控实施及分析化验、设备购置等。</v>
          </cell>
          <cell r="K29">
            <v>1500</v>
          </cell>
          <cell r="L29">
            <v>1000</v>
          </cell>
          <cell r="M29">
            <v>3205</v>
          </cell>
          <cell r="N29">
            <v>893.89</v>
          </cell>
        </row>
        <row r="29">
          <cell r="S29">
            <v>162</v>
          </cell>
          <cell r="T29">
            <v>731.89</v>
          </cell>
        </row>
        <row r="29">
          <cell r="W29" t="str">
            <v>农业农村局</v>
          </cell>
          <cell r="X29" t="str">
            <v>木沙江·亚苏甫</v>
          </cell>
          <cell r="Y29" t="str">
            <v>农业农村局</v>
          </cell>
          <cell r="Z29" t="str">
            <v>木沙江·亚苏甫</v>
          </cell>
          <cell r="AA29" t="str">
            <v>钱洪印、塔力甫江·阿布都克热木</v>
          </cell>
          <cell r="AB29" t="str">
            <v>通过实施盐碱地综合利用项目，改良利用盐碱地和防治土壤盐渍化，微咸水滴灌水盐调控技术农田0~40cm 土层的含盐量降低到与微咸水矿化度接近的水平，提高作物产量。</v>
          </cell>
          <cell r="AC29" t="str">
            <v>通过盐碱地综合利用项目的实施，提高盐碱地使用效率，提升作物产量，增加集体经济收入，带动农民增收。</v>
          </cell>
          <cell r="AD29" t="str">
            <v>执行库</v>
          </cell>
        </row>
        <row r="29">
          <cell r="AG29">
            <v>0</v>
          </cell>
          <cell r="AH29" t="str">
            <v>招标阶段</v>
          </cell>
          <cell r="AI29">
            <v>162</v>
          </cell>
          <cell r="AJ29">
            <v>0</v>
          </cell>
          <cell r="AK29">
            <v>0</v>
          </cell>
          <cell r="AL29">
            <v>0</v>
          </cell>
        </row>
        <row r="30">
          <cell r="D30" t="str">
            <v>基层动物防疫体系建设-药浴池建设项目</v>
          </cell>
          <cell r="E30" t="str">
            <v>产业发展</v>
          </cell>
          <cell r="F30" t="str">
            <v>生产项目</v>
          </cell>
          <cell r="G30" t="str">
            <v>新建</v>
          </cell>
          <cell r="H30" t="str">
            <v>阿图什市哈拉峻乡琼哈拉峻村、欧吐拉哈拉峻村、阿亚克苏洪村、克孜勒陶村、古尔库热村、昂额孜村、西里比里村、坎阿热力村；吐古买提乡结然布拉克村、玛依丹村依尔哈夏提牧点，老虎口牧点、吐古买提村吐西部拉克牧点、库鲁木都克村，恰特牧点、苏洪村扩尔洪塔西牧点、科克塔木村克普恰克牧点</v>
          </cell>
          <cell r="I30" t="str">
            <v>2025.3-2025.10</v>
          </cell>
          <cell r="J30" t="str">
            <v>哈拉峻乡、吐古买提乡新建标准化药浴池21座。</v>
          </cell>
          <cell r="K30">
            <v>21</v>
          </cell>
          <cell r="L30">
            <v>100</v>
          </cell>
          <cell r="M30">
            <v>346</v>
          </cell>
          <cell r="N30">
            <v>330.46</v>
          </cell>
          <cell r="O30">
            <v>330.46</v>
          </cell>
        </row>
        <row r="30">
          <cell r="W30" t="str">
            <v>农业农村局</v>
          </cell>
          <cell r="X30" t="str">
            <v>木沙江·亚苏甫</v>
          </cell>
          <cell r="Y30" t="str">
            <v>农业农村局</v>
          </cell>
          <cell r="Z30" t="str">
            <v>木沙江·亚苏甫</v>
          </cell>
          <cell r="AA30" t="str">
            <v>钱洪印、塔力甫江·阿布都克热木</v>
          </cell>
          <cell r="AB30" t="str">
            <v>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v>
          </cell>
          <cell r="AC30" t="str">
            <v>发展养殖业、带动群众增收。</v>
          </cell>
          <cell r="AD30">
            <v>45536</v>
          </cell>
        </row>
        <row r="30">
          <cell r="AG30">
            <v>0.6</v>
          </cell>
        </row>
        <row r="30">
          <cell r="AI30">
            <v>330.46</v>
          </cell>
          <cell r="AJ30">
            <v>198.276</v>
          </cell>
          <cell r="AK30">
            <v>177.527</v>
          </cell>
          <cell r="AL30">
            <v>0.537211765417902</v>
          </cell>
          <cell r="AM30">
            <v>97.0331</v>
          </cell>
        </row>
        <row r="31">
          <cell r="D31" t="str">
            <v>阿图什市柯尔克孜羊品种改良项目</v>
          </cell>
          <cell r="E31" t="str">
            <v>产业发展</v>
          </cell>
          <cell r="F31" t="str">
            <v>生产项目</v>
          </cell>
          <cell r="G31" t="str">
            <v>新建</v>
          </cell>
          <cell r="H31" t="str">
            <v>全市4乡3镇</v>
          </cell>
          <cell r="I31" t="str">
            <v>2025.3-2025.10</v>
          </cell>
          <cell r="J31" t="str">
            <v>2025年计划5万只小畜人工配种，购置所需的孕马血清、氯前列醇钠、A3、棉栓等激素药品。</v>
          </cell>
          <cell r="K31">
            <v>50000</v>
          </cell>
          <cell r="L31">
            <v>6000</v>
          </cell>
          <cell r="M31">
            <v>22000</v>
          </cell>
          <cell r="N31">
            <v>120</v>
          </cell>
          <cell r="O31">
            <v>120</v>
          </cell>
        </row>
        <row r="31">
          <cell r="W31" t="str">
            <v>畜牧兽医站</v>
          </cell>
          <cell r="X31" t="str">
            <v>陈宇</v>
          </cell>
          <cell r="Y31" t="str">
            <v>农业农村局</v>
          </cell>
          <cell r="Z31" t="str">
            <v>木沙江·亚苏甫</v>
          </cell>
          <cell r="AA31" t="str">
            <v>钱洪印、塔力甫江·阿布都克热木</v>
          </cell>
          <cell r="AB31" t="str">
            <v>目标1：对全市5万只小畜人工配种，购置所需的孕马血清、氯前列醇钠、A3、棉栓等激素药品。
目标2：推动周边农牧民从事养殖业，带动群众增收，供给市场保障，促进阿图什市区域经济发展。</v>
          </cell>
          <cell r="AC31" t="str">
            <v>通过采购性控冻精，选择优良个体，增加优良牲畜群体存栏量数，实现畜牧业提质增效。</v>
          </cell>
          <cell r="AD31">
            <v>45597</v>
          </cell>
        </row>
        <row r="31">
          <cell r="AG31">
            <v>0.5</v>
          </cell>
        </row>
        <row r="31">
          <cell r="AI31">
            <v>120</v>
          </cell>
          <cell r="AJ31">
            <v>60</v>
          </cell>
          <cell r="AK31">
            <v>54.98125</v>
          </cell>
          <cell r="AL31">
            <v>0.458177083333333</v>
          </cell>
        </row>
        <row r="32">
          <cell r="D32" t="str">
            <v>阿图什市良繁中心设施提升项目</v>
          </cell>
          <cell r="E32" t="str">
            <v>产业发展</v>
          </cell>
          <cell r="F32" t="str">
            <v>生产项目</v>
          </cell>
          <cell r="G32" t="str">
            <v>新建</v>
          </cell>
          <cell r="H32" t="str">
            <v>松他克镇克青孜村</v>
          </cell>
          <cell r="I32" t="str">
            <v>2025.3-2025.10</v>
          </cell>
          <cell r="J32" t="str">
            <v>对现有堆粪场设施进行提升，建设堆粪棚、地面硬化等。</v>
          </cell>
          <cell r="K32">
            <v>1</v>
          </cell>
          <cell r="L32">
            <v>100</v>
          </cell>
          <cell r="M32">
            <v>320</v>
          </cell>
          <cell r="N32">
            <v>60</v>
          </cell>
          <cell r="O32">
            <v>60</v>
          </cell>
        </row>
        <row r="32">
          <cell r="W32" t="str">
            <v>农业农村局</v>
          </cell>
          <cell r="X32" t="str">
            <v>木沙江·亚苏甫</v>
          </cell>
          <cell r="Y32" t="str">
            <v>农业农村局</v>
          </cell>
          <cell r="Z32" t="str">
            <v>木沙江·亚苏甫</v>
          </cell>
          <cell r="AA32" t="str">
            <v>钱洪印、塔力甫江·阿布都克热木</v>
          </cell>
          <cell r="AB32" t="str">
            <v>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v>
          </cell>
          <cell r="AC32" t="str">
            <v>发展养殖业、带动群众增收。</v>
          </cell>
        </row>
        <row r="32">
          <cell r="AG32">
            <v>0.95</v>
          </cell>
        </row>
        <row r="32">
          <cell r="AI32">
            <v>60</v>
          </cell>
          <cell r="AJ32">
            <v>57</v>
          </cell>
          <cell r="AK32">
            <v>18</v>
          </cell>
          <cell r="AL32">
            <v>0.3</v>
          </cell>
          <cell r="AM32">
            <v>1.176</v>
          </cell>
        </row>
        <row r="33">
          <cell r="D33" t="str">
            <v>阿图什市哈拉峻乡矿渣复合材料制砖建设项目</v>
          </cell>
          <cell r="E33" t="str">
            <v>产业发展</v>
          </cell>
          <cell r="F33" t="str">
            <v>加工流通项目</v>
          </cell>
          <cell r="G33" t="str">
            <v>新建</v>
          </cell>
          <cell r="H33" t="str">
            <v>哈拉峻乡阿亚克苏洪村</v>
          </cell>
          <cell r="I33" t="str">
            <v>2025.3-2025.10</v>
          </cell>
          <cell r="J33" t="str">
            <v>建设500平米厂房以及配套砖厂附属设施。水电路配套</v>
          </cell>
          <cell r="K33">
            <v>500</v>
          </cell>
          <cell r="L33">
            <v>150</v>
          </cell>
          <cell r="M33">
            <v>330</v>
          </cell>
          <cell r="N33">
            <v>100</v>
          </cell>
          <cell r="O33">
            <v>100</v>
          </cell>
        </row>
        <row r="33">
          <cell r="W33" t="str">
            <v>哈拉峻乡人民政府</v>
          </cell>
          <cell r="X33" t="str">
            <v>王进凯</v>
          </cell>
          <cell r="Y33" t="str">
            <v>商科工局</v>
          </cell>
          <cell r="Z33" t="str">
            <v>买买提托乎提</v>
          </cell>
          <cell r="AA33" t="str">
            <v>何晓波</v>
          </cell>
          <cell r="AB33" t="str">
            <v>村委会建设厂房，由环球矿业投资设备，预计一年可增加村集体收入30万元，带动10人就近就地就业，效益指标：受益脱贫人口数≥150人，受益脱贫户户数≥330户。</v>
          </cell>
          <cell r="AC33" t="str">
            <v>村委会和环球矿业合作，政府投资建设厂房，环球矿业购买设备，收益按照村委会占收益六成。</v>
          </cell>
          <cell r="AD33" t="str">
            <v>计划库</v>
          </cell>
          <cell r="AE33">
            <v>45538</v>
          </cell>
        </row>
        <row r="33">
          <cell r="AG33">
            <v>0.1</v>
          </cell>
        </row>
        <row r="33">
          <cell r="AI33">
            <v>100</v>
          </cell>
          <cell r="AJ33">
            <v>10</v>
          </cell>
          <cell r="AK33">
            <v>0</v>
          </cell>
          <cell r="AL33">
            <v>0</v>
          </cell>
        </row>
        <row r="34">
          <cell r="D34" t="str">
            <v>阿图什市哈拉峻乡铁艺围栏扩大建设项目</v>
          </cell>
          <cell r="E34" t="str">
            <v>产业发展</v>
          </cell>
          <cell r="F34" t="str">
            <v>加工流通项目</v>
          </cell>
          <cell r="G34" t="str">
            <v>新建</v>
          </cell>
          <cell r="H34" t="str">
            <v>哈拉峻乡琼哈拉峻村</v>
          </cell>
          <cell r="I34" t="str">
            <v>2025.3-2025.10</v>
          </cell>
          <cell r="J34" t="str">
            <v>采购铁丝网机器2台，完善厂房电力配套设施，安装500kW变压器及购买原材料。</v>
          </cell>
          <cell r="K34">
            <v>1</v>
          </cell>
          <cell r="L34">
            <v>330</v>
          </cell>
          <cell r="M34">
            <v>400</v>
          </cell>
          <cell r="N34">
            <v>80</v>
          </cell>
          <cell r="O34">
            <v>80</v>
          </cell>
        </row>
        <row r="34">
          <cell r="W34" t="str">
            <v>哈拉峻乡人民政府</v>
          </cell>
          <cell r="X34" t="str">
            <v>王进凯</v>
          </cell>
          <cell r="Y34" t="str">
            <v>商科工局</v>
          </cell>
          <cell r="Z34" t="str">
            <v>买买提托乎提</v>
          </cell>
          <cell r="AA34" t="str">
            <v>何晓波</v>
          </cell>
          <cell r="AB34" t="str">
            <v>通过项目建设提高哈拉峻乡小商品经济发展，依托本地项目建设发展铁艺围栏厂，增加农民收入，促进乡振兴战略的实施。铁丝网机器≥2台。</v>
          </cell>
          <cell r="AC34" t="str">
            <v>采购铁丝1公斤6元，预计1公斤收益为2元，一年增加村集体收入10万，带动就业3人。</v>
          </cell>
          <cell r="AD34">
            <v>45536</v>
          </cell>
        </row>
        <row r="34">
          <cell r="AF34" t="str">
            <v>与环球矿业合作。</v>
          </cell>
        </row>
        <row r="34">
          <cell r="AH34" t="str">
            <v>招标阶段</v>
          </cell>
          <cell r="AI34">
            <v>80</v>
          </cell>
          <cell r="AJ34">
            <v>0</v>
          </cell>
          <cell r="AK34">
            <v>0</v>
          </cell>
          <cell r="AL34">
            <v>0</v>
          </cell>
        </row>
        <row r="35">
          <cell r="D35" t="str">
            <v>2025年阿图什市格达良乡库尔干村地膜回收中心站及配套设施项目</v>
          </cell>
          <cell r="E35" t="str">
            <v>产业发展</v>
          </cell>
          <cell r="F35" t="str">
            <v>生产项目</v>
          </cell>
          <cell r="G35" t="str">
            <v>新建</v>
          </cell>
          <cell r="H35" t="str">
            <v>格达良乡库尔干村</v>
          </cell>
          <cell r="I35" t="str">
            <v>2025.3-2025.10</v>
          </cell>
          <cell r="J35" t="str">
            <v>阿图什市格达良乡库尔干村30亩地建设地膜回收中心站1个以及其他配套设施。</v>
          </cell>
          <cell r="K35">
            <v>1</v>
          </cell>
          <cell r="L35">
            <v>459</v>
          </cell>
          <cell r="M35">
            <v>1258</v>
          </cell>
          <cell r="N35">
            <v>220</v>
          </cell>
          <cell r="O35">
            <v>220</v>
          </cell>
        </row>
        <row r="35">
          <cell r="W35" t="str">
            <v>农业农村局</v>
          </cell>
          <cell r="X35" t="str">
            <v>木沙江·亚苏甫</v>
          </cell>
          <cell r="Y35" t="str">
            <v>农业农村局</v>
          </cell>
          <cell r="Z35" t="str">
            <v>木沙江·亚苏甫</v>
          </cell>
          <cell r="AA35" t="str">
            <v>钱洪印、塔力甫江·阿布都克热木</v>
          </cell>
          <cell r="AB35" t="str">
            <v>通过项目实施，回收利用废旧农膜可以改善耕地质量和土壤的透气性、透水性、增强土壤保水保肥能力和盐碱缓冲能力，为作物生长制造良好的土壤环境。</v>
          </cell>
          <cell r="AC35" t="str">
            <v>通过项目实施，回收利用废旧农膜可以改善耕地质量和土壤的透气性、透水性、增强土壤保水保肥能力和盐碱缓冲能力，为作物生长制造良好的土壤环境。</v>
          </cell>
          <cell r="AD35">
            <v>45597</v>
          </cell>
        </row>
        <row r="35">
          <cell r="AG35">
            <v>0.6</v>
          </cell>
        </row>
        <row r="35">
          <cell r="AI35">
            <v>220</v>
          </cell>
          <cell r="AJ35">
            <v>132</v>
          </cell>
          <cell r="AK35">
            <v>118.6022</v>
          </cell>
          <cell r="AL35">
            <v>0.539100909090909</v>
          </cell>
          <cell r="AM35">
            <v>4.312</v>
          </cell>
        </row>
        <row r="36">
          <cell r="D36" t="str">
            <v>阿图什市2025年壮大村集体经济项目</v>
          </cell>
          <cell r="E36" t="str">
            <v>产业发展</v>
          </cell>
          <cell r="F36" t="str">
            <v>加工流通项目</v>
          </cell>
          <cell r="G36" t="str">
            <v>新建</v>
          </cell>
          <cell r="H36" t="str">
            <v>格达良乡库都克村、格达良乡库尔干村、阿扎克镇布亚买提村</v>
          </cell>
          <cell r="I36" t="str">
            <v>2025.3-2025.10</v>
          </cell>
          <cell r="J36" t="str">
            <v>库都克村新建1000㎡钢结构厂房1座，航车，彩钢棚840㎡，框架结构房子共4间160㎡，配电室，道路硬化3000㎡及附属配套设施；库尔干村新建300平高度6米钢结构厂房一座及地面硬化，配套沙枣分拣、色选、烘干、包装、脱核制粉设备及其附属设施，新建储藏量五吨储藏冷库；布亚买提村新建钢结构厂房1座290平方米，水、电、暖、大门，场地硬化，及相关附属配套设施；阿扎克镇布亚买提村新建钢结构厂房1座290平方米，水、电、暖、大门，场地硬化，及相关附属配套设施。</v>
          </cell>
          <cell r="K36">
            <v>1300</v>
          </cell>
          <cell r="L36">
            <v>1821</v>
          </cell>
          <cell r="M36">
            <v>8697</v>
          </cell>
          <cell r="N36">
            <v>590</v>
          </cell>
          <cell r="O36">
            <v>540</v>
          </cell>
        </row>
        <row r="36">
          <cell r="T36">
            <v>50</v>
          </cell>
          <cell r="U36" t="str">
            <v>本级财政</v>
          </cell>
        </row>
        <row r="36">
          <cell r="W36" t="str">
            <v>农业农村局</v>
          </cell>
          <cell r="X36" t="str">
            <v>木沙江·亚苏甫</v>
          </cell>
          <cell r="Y36" t="str">
            <v>商科工局</v>
          </cell>
          <cell r="Z36" t="str">
            <v>买买提托乎提</v>
          </cell>
          <cell r="AA36" t="str">
            <v>何晓波</v>
          </cell>
          <cell r="AB36" t="str">
            <v>项目建成后进行加工售卖灯笼、加工售卖沙枣，壮大村集体经济收入。同时开辟就业岗位促进群众就业，增加群众经济收益。</v>
          </cell>
          <cell r="AC36" t="str">
            <v>1000㎡厂房建成后由村委会自营由村办企业克州旺达农牧开发有限责任公司进行加工售卖灯笼，本项目预计开辟10个岗位促进群众就业，增加群众经济收益；300㎡厂房建成后进行加工售卖沙枣壮大村集体经济收入，沙枣加工厂房将厂房出租给个人巴热提江·肉孜加工售卖沙枣租金为每年五万，同时促进群众就业，增加群众经济收益；布亚买提村将把厂房租给阿图什市丰城食品有限公司，助推全村群众实现收入稳定增长和村集体经济收入双赢，布亚买提村壮大村集体经济收取租金8万元，分红30户40人2000元，共分红8万元，能带动就业人数5人。</v>
          </cell>
          <cell r="AD36">
            <v>45536</v>
          </cell>
        </row>
        <row r="36">
          <cell r="AG36">
            <v>0</v>
          </cell>
          <cell r="AH36" t="str">
            <v>前期</v>
          </cell>
          <cell r="AI36">
            <v>540</v>
          </cell>
          <cell r="AJ36">
            <v>0</v>
          </cell>
          <cell r="AK36">
            <v>0</v>
          </cell>
          <cell r="AL36">
            <v>0</v>
          </cell>
        </row>
        <row r="37">
          <cell r="D37" t="str">
            <v>阿图什市格达良乡节水灌溉及配套建设项目</v>
          </cell>
          <cell r="E37" t="str">
            <v>产业发展</v>
          </cell>
          <cell r="F37" t="str">
            <v>配套基础设施项目</v>
          </cell>
          <cell r="G37" t="str">
            <v>新建</v>
          </cell>
          <cell r="H37" t="str">
            <v>格达良乡曲许尔盖村、提坚村</v>
          </cell>
          <cell r="I37" t="str">
            <v>2025.3-2025.10</v>
          </cell>
          <cell r="J37" t="str">
            <v>项目区实施高效节水面积0.6万亩，新建引水渠、管理房、沉砂池、滴灌管网、输电线路及附属配套设备。</v>
          </cell>
          <cell r="K37">
            <v>5</v>
          </cell>
          <cell r="L37">
            <v>753</v>
          </cell>
          <cell r="M37">
            <v>3306</v>
          </cell>
          <cell r="N37">
            <v>790</v>
          </cell>
          <cell r="O37">
            <v>790</v>
          </cell>
        </row>
        <row r="37">
          <cell r="W37" t="str">
            <v>格达良乡人民政府</v>
          </cell>
          <cell r="X37" t="str">
            <v>刘启贤</v>
          </cell>
          <cell r="Y37" t="str">
            <v>农业农村局</v>
          </cell>
          <cell r="Z37" t="str">
            <v>木沙江·亚苏甫</v>
          </cell>
          <cell r="AA37" t="str">
            <v>钱洪印、塔力甫江·阿布都克热木</v>
          </cell>
          <cell r="AB37" t="str">
            <v>新建混凝土沉砂池数量5座，滴灌首部系统数量5套。该项目对项目区基础设施的改造，大力发展高效节水,提高水资源利用率,更高程度的保证农作物适时适量的灌溉,推进农业现代化进步，改善农业生产基础条件，加快乡村振兴步伐。</v>
          </cell>
          <cell r="AC37" t="str">
            <v>通过项目建设提高水资源利用率,更高程度的保证农作物适时适量的灌溉提高农作物产量、增加农民收入，促进乡振兴战略的实施。</v>
          </cell>
          <cell r="AD37">
            <v>45539</v>
          </cell>
        </row>
        <row r="37">
          <cell r="AG37">
            <v>0.1</v>
          </cell>
        </row>
        <row r="37">
          <cell r="AI37">
            <v>790</v>
          </cell>
          <cell r="AJ37">
            <v>79</v>
          </cell>
          <cell r="AK37">
            <v>194.41</v>
          </cell>
          <cell r="AL37">
            <v>0.246088607594937</v>
          </cell>
        </row>
        <row r="38">
          <cell r="D38" t="str">
            <v>阿图什市阿湖乡水泵房建设项目</v>
          </cell>
          <cell r="E38" t="str">
            <v>产业发展</v>
          </cell>
          <cell r="F38" t="str">
            <v>配套基础设施项目</v>
          </cell>
          <cell r="G38" t="str">
            <v>新建</v>
          </cell>
          <cell r="H38" t="str">
            <v>阿湖乡光明村，阿热买里村，阿其克村，尤喀克买里村，前进村，兰干村</v>
          </cell>
          <cell r="I38" t="str">
            <v>2025.3-2025.10</v>
          </cell>
          <cell r="J38" t="str">
            <v>1.光明村建设2座水泵房，位于光明村5小队500亩地。2.阿热买里村建设2座水泵房，位于3小队460亩地。5,6,10小队800亩地。3.阿其克村建设1座水泵房，位于阿其克村4、5小队，500亩地。4.前进村建设2座水泵房，位于4小队余450亩地。2小队余307亩地，5小队余100亩地。5..兰干村建设2座水泵房，位于1小队260亩地。2小队余50亩地，3队100亩地。6.尤喀克买里村建设2座水泵房，位于1小队300亩地。3小队300亩地，各村共建设11座水泵房将配备先进的供水设备和技术，包括水泵、水箱、管道等。</v>
          </cell>
          <cell r="K38">
            <v>11</v>
          </cell>
          <cell r="L38">
            <v>1600</v>
          </cell>
          <cell r="M38">
            <v>5780</v>
          </cell>
          <cell r="N38">
            <v>70</v>
          </cell>
        </row>
        <row r="38">
          <cell r="P38">
            <v>70</v>
          </cell>
        </row>
        <row r="38">
          <cell r="W38" t="str">
            <v>阿湖乡人民政府</v>
          </cell>
          <cell r="X38" t="str">
            <v>岳强</v>
          </cell>
          <cell r="Y38" t="str">
            <v>农业农村局</v>
          </cell>
          <cell r="Z38" t="str">
            <v>木沙江·亚苏甫</v>
          </cell>
          <cell r="AA38" t="str">
            <v>钱洪印、塔力甫江·阿布都克热木</v>
          </cell>
          <cell r="AB38" t="str">
            <v>通过项目实施，，更方便地抽取水源，保障农田及时、精准灌溉，尤其在旱季能快速为农作物补水，确保其正常生长。农作物产量和质量提升，能直接增加农民种植收益实现农业增效、农民增收、农村繁荣。</v>
          </cell>
          <cell r="AC38" t="str">
            <v>阿湖乡6各村完成新建11座水泵房，配备供水设备和技术，包括水泵、水箱、管道等。</v>
          </cell>
          <cell r="AD38">
            <v>45600</v>
          </cell>
        </row>
        <row r="38">
          <cell r="AI38">
            <v>70</v>
          </cell>
          <cell r="AJ38">
            <v>0</v>
          </cell>
          <cell r="AK38">
            <v>0</v>
          </cell>
          <cell r="AL38">
            <v>0</v>
          </cell>
        </row>
        <row r="39">
          <cell r="D39" t="str">
            <v>阿图什市阿湖乡多斯鲁克村、兰干村2025年中央财政以工代赈防渗渠建设项目</v>
          </cell>
          <cell r="E39" t="str">
            <v>产业发展</v>
          </cell>
          <cell r="F39" t="str">
            <v>配套基础设施项目</v>
          </cell>
          <cell r="G39" t="str">
            <v>新建</v>
          </cell>
          <cell r="H39" t="str">
            <v>阿湖乡多斯鲁克村、兰干村</v>
          </cell>
          <cell r="I39" t="str">
            <v>2025.3-2025.10</v>
          </cell>
          <cell r="J39" t="str">
            <v>新建防渗渠4条，总长度2.93km及渠系附属建筑物，设计流量0.3-0.5m³/s。</v>
          </cell>
          <cell r="K39">
            <v>2.93</v>
          </cell>
          <cell r="L39">
            <v>400</v>
          </cell>
          <cell r="M39">
            <v>1600</v>
          </cell>
          <cell r="N39">
            <v>137</v>
          </cell>
          <cell r="O39">
            <v>137</v>
          </cell>
        </row>
        <row r="39">
          <cell r="W39" t="str">
            <v>阿湖乡人民政府</v>
          </cell>
          <cell r="X39" t="str">
            <v>岳强</v>
          </cell>
          <cell r="Y39" t="str">
            <v>水利局</v>
          </cell>
          <cell r="Z39" t="str">
            <v>吾斯曼江·阿吉</v>
          </cell>
          <cell r="AA39" t="str">
            <v>钱洪印、塔力甫江·阿布都克热木</v>
          </cell>
          <cell r="AB39" t="str">
            <v>新建防渗渠4条，总长度2.93km。有效提高田间灌溉水利用系数，增加农作物产量和农民收入，改善农民生产生活条件，增强项目区经济实力。</v>
          </cell>
          <cell r="AC39" t="str">
            <v>通过项目建设改善土地提高农作物产量、增加农民收入，促进乡振兴战略的实施。</v>
          </cell>
          <cell r="AD39">
            <v>45569</v>
          </cell>
        </row>
        <row r="39">
          <cell r="AF39" t="str">
            <v>以工代赈资金</v>
          </cell>
          <cell r="AG39">
            <v>0.3</v>
          </cell>
        </row>
        <row r="39">
          <cell r="AI39">
            <v>137</v>
          </cell>
          <cell r="AJ39">
            <v>41.1</v>
          </cell>
          <cell r="AK39">
            <v>41.1</v>
          </cell>
          <cell r="AL39">
            <v>0.3</v>
          </cell>
          <cell r="AM39">
            <v>27.228</v>
          </cell>
        </row>
        <row r="40">
          <cell r="D40" t="str">
            <v>阿图什市哈拉峻乡西里比里村防渗渠建设以工代赈项目</v>
          </cell>
          <cell r="E40" t="str">
            <v>产业发展</v>
          </cell>
          <cell r="F40" t="str">
            <v>配套基础设施项目</v>
          </cell>
          <cell r="G40" t="str">
            <v>新建</v>
          </cell>
          <cell r="H40" t="str">
            <v>哈拉峻乡西里比里村</v>
          </cell>
          <cell r="I40" t="str">
            <v>2025.3-2025.10</v>
          </cell>
          <cell r="J40" t="str">
            <v>新建防渗渠3公里，设计流量0.8立方米/时。</v>
          </cell>
          <cell r="K40">
            <v>3</v>
          </cell>
          <cell r="L40">
            <v>500</v>
          </cell>
          <cell r="M40">
            <v>2000</v>
          </cell>
          <cell r="N40">
            <v>135</v>
          </cell>
          <cell r="O40">
            <v>135</v>
          </cell>
        </row>
        <row r="40">
          <cell r="W40" t="str">
            <v>哈拉峻乡人民政府</v>
          </cell>
          <cell r="X40" t="str">
            <v>王进凯</v>
          </cell>
          <cell r="Y40" t="str">
            <v>水利局</v>
          </cell>
          <cell r="Z40" t="str">
            <v>吾斯曼江·阿吉</v>
          </cell>
          <cell r="AA40" t="str">
            <v>钱洪印、塔力甫江·阿布都克热木</v>
          </cell>
          <cell r="AB40" t="str">
            <v>道路硬化3公里。通过实施项目促进经济发展，使村民出行更加安全、便捷，改善民生。</v>
          </cell>
          <cell r="AC40" t="str">
            <v>创造良好的交通条件，提高生活质量，出行更加便利，受益户人数2000人。</v>
          </cell>
          <cell r="AD40">
            <v>45578</v>
          </cell>
        </row>
        <row r="40">
          <cell r="AF40" t="str">
            <v>以工代赈资金</v>
          </cell>
          <cell r="AG40">
            <v>0.4</v>
          </cell>
        </row>
        <row r="40">
          <cell r="AI40">
            <v>135</v>
          </cell>
          <cell r="AJ40">
            <v>54</v>
          </cell>
          <cell r="AK40">
            <v>41.0749</v>
          </cell>
          <cell r="AL40">
            <v>0.304258518518519</v>
          </cell>
          <cell r="AM40">
            <v>7.49</v>
          </cell>
        </row>
        <row r="41">
          <cell r="D41" t="str">
            <v>阿图什市松他克镇托库勒村斗渠防渗渠建设以工代赈项目</v>
          </cell>
          <cell r="E41" t="str">
            <v>产业发展</v>
          </cell>
          <cell r="F41" t="str">
            <v>配套基础设施项目</v>
          </cell>
          <cell r="G41" t="str">
            <v>新建</v>
          </cell>
          <cell r="H41" t="str">
            <v>松他克镇托库勒村</v>
          </cell>
          <cell r="I41" t="str">
            <v>2025.3-2025.10</v>
          </cell>
          <cell r="J41" t="str">
            <v>松他克镇托库勒村改建防渗斗渠1.0km，渠道设计流量0.25m³/s，渠系配套分水闸、进水闸、农桥、农户小桥、交通桥等渠上建筑物52座。</v>
          </cell>
          <cell r="K41">
            <v>1</v>
          </cell>
          <cell r="L41">
            <v>459</v>
          </cell>
          <cell r="M41">
            <v>2495</v>
          </cell>
          <cell r="N41">
            <v>180</v>
          </cell>
          <cell r="O41">
            <v>180</v>
          </cell>
        </row>
        <row r="41">
          <cell r="W41" t="str">
            <v>松他克镇人民政府</v>
          </cell>
          <cell r="X41" t="str">
            <v>摆小强</v>
          </cell>
          <cell r="Y41" t="str">
            <v>水利局</v>
          </cell>
          <cell r="Z41" t="str">
            <v>吾斯曼江·阿吉</v>
          </cell>
          <cell r="AA41" t="str">
            <v>钱洪印、塔力甫江·阿布都克热木</v>
          </cell>
          <cell r="AB41" t="str">
            <v>托库勒村改建防渗斗渠1.0km。有效提高田间灌溉水利用系数，增加农作物产量和农民收入，改善农民生产生活条件，增强项目区经济实力。</v>
          </cell>
          <cell r="AC41" t="str">
            <v>通过项目建设改善土地提高农作物产量、增加农民收入，促进乡振兴战略的实施。</v>
          </cell>
          <cell r="AD41">
            <v>45569</v>
          </cell>
        </row>
        <row r="41">
          <cell r="AF41" t="str">
            <v>以工代赈资金</v>
          </cell>
          <cell r="AG41">
            <v>0.4</v>
          </cell>
        </row>
        <row r="41">
          <cell r="AI41">
            <v>180</v>
          </cell>
          <cell r="AJ41">
            <v>72</v>
          </cell>
          <cell r="AK41">
            <v>51</v>
          </cell>
          <cell r="AL41">
            <v>0.283333333333333</v>
          </cell>
        </row>
        <row r="42">
          <cell r="D42" t="str">
            <v>阿图什市2025年小额贷款贴息</v>
          </cell>
          <cell r="E42" t="str">
            <v>产业发展</v>
          </cell>
          <cell r="F42" t="str">
            <v>金融保险配套项目</v>
          </cell>
          <cell r="G42" t="str">
            <v>新建</v>
          </cell>
          <cell r="H42" t="str">
            <v>阿图什市六乡一镇</v>
          </cell>
          <cell r="I42" t="str">
            <v>2025.1-2025.12</v>
          </cell>
          <cell r="J42" t="str">
            <v>根据脱贫人口小额贷款每季度正常到期还款金额及目前结余贷款金额，预测2025年全年贴息资金为1150万元，其中第一季度贴息资金270万元；第二季度贴息资金为300万元：第三季度贴息资金为320万元；第四季度贴息资金为260万元，共计1150万元。</v>
          </cell>
          <cell r="K42">
            <v>1150</v>
          </cell>
          <cell r="L42">
            <v>5454</v>
          </cell>
          <cell r="M42">
            <v>5454</v>
          </cell>
          <cell r="N42">
            <v>1000</v>
          </cell>
          <cell r="O42">
            <v>1000</v>
          </cell>
        </row>
        <row r="42">
          <cell r="W42" t="str">
            <v>农业农村局</v>
          </cell>
          <cell r="X42" t="str">
            <v>木沙江·亚苏甫</v>
          </cell>
          <cell r="Y42" t="str">
            <v>农业农村局</v>
          </cell>
          <cell r="Z42" t="str">
            <v>木沙江·亚苏甫</v>
          </cell>
          <cell r="AA42" t="str">
            <v>钱洪印、塔力甫江·阿布都克热木</v>
          </cell>
          <cell r="AB42" t="str">
            <v>目标1：完成全年5454户贴息任务。目标2：通过实施小额信贷贴息项目，加大农民产业发展力度，助推巩固拓展脱贫攻坚成果同乡村振兴有效衔接。</v>
          </cell>
          <cell r="AC42" t="str">
            <v>充分发挥脱贫人口小额信贷在巩固拓展脱贫攻坚成果同乡村振兴有效衔接的重要作用，通过贴息资金扩大农民生产规模，加快推进产业高质量发展</v>
          </cell>
          <cell r="AD42">
            <v>45539</v>
          </cell>
        </row>
        <row r="42">
          <cell r="AG42">
            <v>0.15</v>
          </cell>
        </row>
        <row r="42">
          <cell r="AI42">
            <v>1000</v>
          </cell>
          <cell r="AJ42">
            <v>150</v>
          </cell>
          <cell r="AK42">
            <v>150</v>
          </cell>
          <cell r="AL42">
            <v>0.15</v>
          </cell>
          <cell r="AM42">
            <v>150</v>
          </cell>
        </row>
        <row r="43">
          <cell r="D43" t="str">
            <v>四乡三镇护路员</v>
          </cell>
          <cell r="E43" t="str">
            <v>就业项目</v>
          </cell>
          <cell r="F43" t="str">
            <v>公益性岗位</v>
          </cell>
          <cell r="G43" t="str">
            <v>新建</v>
          </cell>
          <cell r="H43" t="str">
            <v>阿图什市六乡一镇</v>
          </cell>
          <cell r="I43" t="str">
            <v>2025.1-2025.12</v>
          </cell>
          <cell r="J43" t="str">
            <v>松他克镇2025年护路员130人，合计156万元.阿扎克镇2025年护路员208人，合计249.6万元.阿湖乡2025年护路员158人,合计189.6万元。上阿图什镇2025年护路员176人，合计211.2万元。格达良乡2025年护路员106人，合计127.2万元。哈拉峻乡2025年护路员108人，合计129.6万元。吐古买提乡2025年护路员114人，合计136.8万元。</v>
          </cell>
          <cell r="K43">
            <v>1000</v>
          </cell>
          <cell r="L43">
            <v>1000</v>
          </cell>
          <cell r="M43">
            <v>1000</v>
          </cell>
          <cell r="N43">
            <v>1200</v>
          </cell>
        </row>
        <row r="43">
          <cell r="P43">
            <v>1200</v>
          </cell>
        </row>
        <row r="43">
          <cell r="W43" t="str">
            <v>交通局</v>
          </cell>
          <cell r="X43" t="str">
            <v>王彦超</v>
          </cell>
          <cell r="Y43" t="str">
            <v>交通局</v>
          </cell>
          <cell r="Z43" t="str">
            <v>王彦超</v>
          </cell>
          <cell r="AA43" t="str">
            <v>薛理升</v>
          </cell>
          <cell r="AB43" t="str">
            <v>完成1000名护路员公益性岗位聘用任务，做好农村道路日常管护工作，带动脱贫户致富增收。</v>
          </cell>
          <cell r="AC43" t="str">
            <v>通过实施护路员项目，带动群众发展就业，激发群众内生动力，确保致富增收。通过实施护路员项目，受益户数1000户，受益人数1000人。</v>
          </cell>
          <cell r="AD43">
            <v>45539</v>
          </cell>
        </row>
        <row r="43">
          <cell r="AG43">
            <v>0.333</v>
          </cell>
        </row>
        <row r="43">
          <cell r="AI43">
            <v>1200</v>
          </cell>
          <cell r="AJ43">
            <v>399.6</v>
          </cell>
          <cell r="AK43">
            <v>399.9</v>
          </cell>
          <cell r="AL43">
            <v>0.33325</v>
          </cell>
          <cell r="AM43">
            <v>399.9</v>
          </cell>
        </row>
        <row r="44">
          <cell r="D44" t="str">
            <v>阿图什市哈拉峻乡道路硬化以工代赈示范项目</v>
          </cell>
          <cell r="E44" t="str">
            <v>乡村建设行动</v>
          </cell>
          <cell r="F44" t="str">
            <v>农村基础设施</v>
          </cell>
          <cell r="G44" t="str">
            <v>新建</v>
          </cell>
          <cell r="H44" t="str">
            <v>哈拉峻乡</v>
          </cell>
          <cell r="I44" t="str">
            <v>2025.3-2025.10</v>
          </cell>
          <cell r="J44" t="str">
            <v>本工程采用四级公路标准，农村道路硬化24.7公里，建设内容包括路基、路面、桥涵及安全附属设施。</v>
          </cell>
          <cell r="K44">
            <v>34.7</v>
          </cell>
          <cell r="L44">
            <v>2133</v>
          </cell>
          <cell r="M44">
            <v>7548</v>
          </cell>
          <cell r="N44">
            <v>800</v>
          </cell>
          <cell r="O44">
            <v>800</v>
          </cell>
        </row>
        <row r="44">
          <cell r="W44" t="str">
            <v>交通局</v>
          </cell>
          <cell r="X44" t="str">
            <v>王彦超</v>
          </cell>
          <cell r="Y44" t="str">
            <v>交通局</v>
          </cell>
          <cell r="Z44" t="str">
            <v>王彦超</v>
          </cell>
          <cell r="AA44" t="str">
            <v>薛理升</v>
          </cell>
          <cell r="AB44" t="str">
            <v>农村道路硬化24.7公里，改善农村道路运输与村民出行。完成硬化农村道路24.7公里，受益乡镇1个（哈拉峻乡）受益村4个，包括呕吐哈拉峻村、谢依提村、克孜勒陶村、古尔库热村。受益人群8961人。</v>
          </cell>
          <cell r="AC44" t="str">
            <v>带动农产品与民族特色产业的发展。这些交通服务业的发展将为区域经济提供更多的就业机会和经济增长点。通过实施本项目，受益户数2133户，受益人数8961人。</v>
          </cell>
          <cell r="AD44">
            <v>45542</v>
          </cell>
        </row>
        <row r="44">
          <cell r="AG44">
            <v>0.9349800825</v>
          </cell>
        </row>
        <row r="44">
          <cell r="AI44">
            <v>800</v>
          </cell>
          <cell r="AJ44">
            <v>747.984066</v>
          </cell>
          <cell r="AK44">
            <v>764.4841</v>
          </cell>
          <cell r="AL44">
            <v>0.955605125</v>
          </cell>
          <cell r="AM44">
            <v>764.4841</v>
          </cell>
        </row>
        <row r="45">
          <cell r="D45" t="str">
            <v>阿图什市阿扎克镇铁提尔村2025年道路修复工程以工代赈项目</v>
          </cell>
          <cell r="E45" t="str">
            <v>乡村建设行动</v>
          </cell>
          <cell r="F45" t="str">
            <v>农村基础设施</v>
          </cell>
          <cell r="G45" t="str">
            <v>扩建</v>
          </cell>
          <cell r="H45" t="str">
            <v>阿扎克镇铁提尔村</v>
          </cell>
          <cell r="I45" t="str">
            <v>2025.3-2025.10</v>
          </cell>
          <cell r="J45" t="str">
            <v>翻新修建铁提尔村道路3公里（水泥路），两侧安装路沿石。</v>
          </cell>
          <cell r="K45">
            <v>3</v>
          </cell>
          <cell r="L45">
            <v>620</v>
          </cell>
          <cell r="M45">
            <v>4107</v>
          </cell>
          <cell r="N45">
            <v>350</v>
          </cell>
          <cell r="O45">
            <v>250</v>
          </cell>
          <cell r="P45">
            <v>100</v>
          </cell>
        </row>
        <row r="45">
          <cell r="W45" t="str">
            <v>阿扎克镇人民政府</v>
          </cell>
          <cell r="X45" t="str">
            <v>郭亚伟</v>
          </cell>
          <cell r="Y45" t="str">
            <v>交通局</v>
          </cell>
          <cell r="Z45" t="str">
            <v>王彦超</v>
          </cell>
          <cell r="AA45" t="str">
            <v>薛理升</v>
          </cell>
          <cell r="AB45" t="str">
            <v>修建铁提尔村道路3公里，使村民出行更加安全、便捷。</v>
          </cell>
          <cell r="AC45" t="str">
            <v>创造良好的交通条件，提高生活质量，出行更加便利，受益户人数4107人。</v>
          </cell>
          <cell r="AD45">
            <v>45578</v>
          </cell>
        </row>
        <row r="45">
          <cell r="AF45" t="str">
            <v>以工代赈资金250万元、自治区衔接资金100万元</v>
          </cell>
          <cell r="AG45">
            <v>0.7</v>
          </cell>
        </row>
        <row r="45">
          <cell r="AI45">
            <v>350</v>
          </cell>
          <cell r="AJ45">
            <v>245</v>
          </cell>
          <cell r="AK45">
            <v>275.9174</v>
          </cell>
          <cell r="AL45">
            <v>0.788335428571429</v>
          </cell>
          <cell r="AM45">
            <v>197.5523</v>
          </cell>
        </row>
        <row r="46">
          <cell r="D46" t="str">
            <v>阿图什市上阿图什镇硬化道路建设以工代赈项目</v>
          </cell>
          <cell r="E46" t="str">
            <v>乡村建设行动</v>
          </cell>
          <cell r="F46" t="str">
            <v>农村基础设施</v>
          </cell>
          <cell r="G46" t="str">
            <v>新建</v>
          </cell>
          <cell r="H46" t="str">
            <v>上阿图什镇乌恰村、萨依村</v>
          </cell>
          <cell r="I46" t="str">
            <v>2025.3-2025.10</v>
          </cell>
          <cell r="J46" t="str">
            <v>新建道路2.83公里。其中：乌恰村1.3公里，萨依村1.53公里，采用四级公路标准，设计时速20km/h。</v>
          </cell>
          <cell r="K46">
            <v>2.83</v>
          </cell>
          <cell r="L46">
            <v>600</v>
          </cell>
          <cell r="M46">
            <v>2400</v>
          </cell>
          <cell r="N46">
            <v>220</v>
          </cell>
          <cell r="O46">
            <v>220</v>
          </cell>
        </row>
        <row r="46">
          <cell r="W46" t="str">
            <v>上阿图什镇人民政府</v>
          </cell>
          <cell r="X46" t="str">
            <v>李佳龙</v>
          </cell>
          <cell r="Y46" t="str">
            <v>交通局</v>
          </cell>
          <cell r="Z46" t="str">
            <v>王彦超</v>
          </cell>
          <cell r="AA46" t="str">
            <v>薛理升</v>
          </cell>
          <cell r="AB46" t="str">
            <v>道路硬化2.83公里，其中乌恰村1.3公里，萨依村1.53公里。通过实施项目促进经济发展，使村民出行更加安全、便捷，改善民生。</v>
          </cell>
          <cell r="AC46" t="str">
            <v>创造良好的交通条件，提高生活质量，出行更加便利，受益户人数2400人。</v>
          </cell>
          <cell r="AD46">
            <v>45578</v>
          </cell>
        </row>
        <row r="46">
          <cell r="AF46" t="str">
            <v>以工代赈资金</v>
          </cell>
          <cell r="AG46">
            <v>0.4</v>
          </cell>
        </row>
        <row r="46">
          <cell r="AI46">
            <v>220</v>
          </cell>
          <cell r="AJ46">
            <v>88</v>
          </cell>
          <cell r="AK46">
            <v>60.2256</v>
          </cell>
          <cell r="AL46">
            <v>0.273752727272727</v>
          </cell>
          <cell r="AM46">
            <v>60.2256</v>
          </cell>
        </row>
        <row r="47">
          <cell r="D47" t="str">
            <v>阿图什市哈拉峻乡2025年农村道路提升改造以工代赈项目</v>
          </cell>
          <cell r="E47" t="str">
            <v>乡村建设行动</v>
          </cell>
          <cell r="F47" t="str">
            <v>农村基础设施</v>
          </cell>
          <cell r="G47" t="str">
            <v>新建</v>
          </cell>
          <cell r="H47" t="str">
            <v>哈拉峻乡6个村</v>
          </cell>
          <cell r="I47" t="str">
            <v>2025.3-2025.10</v>
          </cell>
          <cell r="J47" t="str">
            <v>农村道路提升改造5公里，两侧拓宽平整5公里及附属配套设施建设。</v>
          </cell>
          <cell r="K47">
            <v>5</v>
          </cell>
          <cell r="L47">
            <v>500</v>
          </cell>
          <cell r="M47">
            <v>2000</v>
          </cell>
          <cell r="N47">
            <v>350</v>
          </cell>
          <cell r="O47">
            <v>350</v>
          </cell>
        </row>
        <row r="47">
          <cell r="W47" t="str">
            <v>哈拉峻乡人民政府</v>
          </cell>
          <cell r="X47" t="str">
            <v>王进凯</v>
          </cell>
          <cell r="Y47" t="str">
            <v>交通局</v>
          </cell>
          <cell r="Z47" t="str">
            <v>王彦超</v>
          </cell>
          <cell r="AA47" t="str">
            <v>薛理升</v>
          </cell>
          <cell r="AB47" t="str">
            <v>道路硬化5公里。通过实施项目促进经济发展，使村民出行更加安全、便捷，改善民生。</v>
          </cell>
          <cell r="AC47" t="str">
            <v>创造良好的交通条件，提高生活质量，出行更加便利，受益户人数2000人。</v>
          </cell>
          <cell r="AD47">
            <v>45578</v>
          </cell>
        </row>
        <row r="47">
          <cell r="AF47" t="str">
            <v>以工代赈资金</v>
          </cell>
          <cell r="AG47">
            <v>0.4</v>
          </cell>
        </row>
        <row r="47">
          <cell r="AI47">
            <v>350</v>
          </cell>
          <cell r="AJ47">
            <v>140</v>
          </cell>
          <cell r="AK47">
            <v>124.285</v>
          </cell>
          <cell r="AL47">
            <v>0.3551</v>
          </cell>
          <cell r="AM47">
            <v>11.6369</v>
          </cell>
        </row>
        <row r="48">
          <cell r="D48" t="str">
            <v>阿图什市吐古买提乡科克塔木村硬化道路建设以工代赈项目</v>
          </cell>
          <cell r="E48" t="str">
            <v>乡村建设行动</v>
          </cell>
          <cell r="F48" t="str">
            <v>农村基础设施</v>
          </cell>
          <cell r="G48" t="str">
            <v>新建</v>
          </cell>
          <cell r="H48" t="str">
            <v>吐古买提乡科克塔木村</v>
          </cell>
          <cell r="I48" t="str">
            <v>2025.3-2025.10</v>
          </cell>
          <cell r="J48" t="str">
            <v>吐古买提乡科克塔木村硬化道路8公里及修建入户道路2公里。</v>
          </cell>
          <cell r="K48">
            <v>10</v>
          </cell>
          <cell r="L48">
            <v>306</v>
          </cell>
          <cell r="M48">
            <v>1119</v>
          </cell>
          <cell r="N48">
            <v>395</v>
          </cell>
          <cell r="O48">
            <v>395</v>
          </cell>
        </row>
        <row r="48">
          <cell r="W48" t="str">
            <v>吐古买提乡人民政府</v>
          </cell>
          <cell r="X48" t="str">
            <v>韩科</v>
          </cell>
          <cell r="Y48" t="str">
            <v>交通局</v>
          </cell>
          <cell r="Z48" t="str">
            <v>王彦超</v>
          </cell>
          <cell r="AA48" t="str">
            <v>薛理升</v>
          </cell>
          <cell r="AB48" t="str">
            <v>道路硬化10公里，其中科克塔木村硬化道路8公里及修建入户道路2公里。通过实施项目促进经济发展，使村民出行更加安全、便捷，改善民生。</v>
          </cell>
          <cell r="AC48" t="str">
            <v>创造良好的交通条件，提高生活质量，出行更加便利，受益户人数1119人。</v>
          </cell>
          <cell r="AD48">
            <v>45578</v>
          </cell>
        </row>
        <row r="48">
          <cell r="AF48" t="str">
            <v>以工代赈资金</v>
          </cell>
          <cell r="AG48">
            <v>0.05</v>
          </cell>
        </row>
        <row r="48">
          <cell r="AI48">
            <v>395</v>
          </cell>
          <cell r="AJ48">
            <v>19.75</v>
          </cell>
          <cell r="AK48">
            <v>0</v>
          </cell>
          <cell r="AL48">
            <v>0</v>
          </cell>
        </row>
        <row r="49">
          <cell r="D49" t="str">
            <v>塔什普什喀村至阿克买拉村道路工程</v>
          </cell>
          <cell r="E49" t="str">
            <v>乡村建设行动</v>
          </cell>
          <cell r="F49" t="str">
            <v>农村基础设施</v>
          </cell>
          <cell r="G49" t="str">
            <v>新建</v>
          </cell>
          <cell r="H49" t="str">
            <v>上阿图什镇塔什普什喀村</v>
          </cell>
          <cell r="I49" t="str">
            <v>2025.3-2025.10</v>
          </cell>
          <cell r="J49" t="str">
            <v>公路长0.871Km，三级公路标准，路基宽8.5m，路面宽7.0m，两侧各设0.75m土路肩，设计速度40Km/h，沥青混凝土路面。包含路基、路面及排水、交安设施等附属工程。</v>
          </cell>
          <cell r="K49">
            <v>0.871</v>
          </cell>
          <cell r="L49">
            <v>36954</v>
          </cell>
          <cell r="M49">
            <v>12336</v>
          </cell>
          <cell r="N49">
            <v>325</v>
          </cell>
        </row>
        <row r="49">
          <cell r="S49">
            <v>55</v>
          </cell>
          <cell r="T49">
            <v>270</v>
          </cell>
        </row>
        <row r="49">
          <cell r="W49" t="str">
            <v>交通局</v>
          </cell>
          <cell r="X49" t="str">
            <v>王彦超</v>
          </cell>
          <cell r="Y49" t="str">
            <v>交通局</v>
          </cell>
          <cell r="Z49" t="str">
            <v>王彦超</v>
          </cell>
          <cell r="AA49" t="str">
            <v>薛理升</v>
          </cell>
          <cell r="AB49" t="str">
            <v>公路长0.871Km，三级公路标准，路基宽8.5m，路面宽7.0m，两侧各设0.75m土路肩，设计速度40Km/h</v>
          </cell>
          <cell r="AC49" t="str">
            <v>优化交通服务和加强交通安全教育等措施，解决农村居民出行难的问题。通过实施本项目，受益户36954户，受益人数12336人。</v>
          </cell>
          <cell r="AD49" t="str">
            <v>计划库</v>
          </cell>
          <cell r="AE49">
            <v>45548</v>
          </cell>
        </row>
        <row r="49">
          <cell r="AG49">
            <v>0.2</v>
          </cell>
        </row>
        <row r="49">
          <cell r="AI49">
            <v>55</v>
          </cell>
          <cell r="AJ49">
            <v>65</v>
          </cell>
          <cell r="AK49">
            <v>96.5942</v>
          </cell>
          <cell r="AL49">
            <v>0.297212923076923</v>
          </cell>
          <cell r="AM49">
            <v>86.6227</v>
          </cell>
        </row>
        <row r="50">
          <cell r="D50" t="str">
            <v>阿图什市2025年偏远散户供水工程</v>
          </cell>
          <cell r="E50" t="str">
            <v>乡村建设行动</v>
          </cell>
          <cell r="F50" t="str">
            <v>农村基础设施</v>
          </cell>
          <cell r="G50" t="str">
            <v>新建</v>
          </cell>
          <cell r="H50" t="str">
            <v>上阿图什镇奥提亚克村；吐古买提乡马依丹村、吐古买提村；哈拉峻乡偏远散户</v>
          </cell>
          <cell r="I50" t="str">
            <v>2025.3-2025.12</v>
          </cell>
          <cell r="J50" t="str">
            <v>新建主管道10.5km，入户表井20座及管网沿线配套建筑物；新建大口井1座、蓄水池1座、新建输配水管长5.36km，入户表井10座及管网沿线配套建筑物；新建供水管网20km及管网沿线配套建筑物。</v>
          </cell>
          <cell r="K50">
            <v>10.5</v>
          </cell>
          <cell r="L50">
            <v>126</v>
          </cell>
          <cell r="M50">
            <v>567</v>
          </cell>
          <cell r="N50">
            <v>600</v>
          </cell>
        </row>
        <row r="50">
          <cell r="P50">
            <v>600</v>
          </cell>
        </row>
        <row r="50">
          <cell r="W50" t="str">
            <v>水利局</v>
          </cell>
          <cell r="X50" t="str">
            <v>吾斯曼江·阿吉</v>
          </cell>
          <cell r="Y50" t="str">
            <v>水利局</v>
          </cell>
          <cell r="Z50" t="str">
            <v>吾斯曼江·阿吉</v>
          </cell>
          <cell r="AA50" t="str">
            <v>钱洪印、塔力甫江·阿布都克热木</v>
          </cell>
          <cell r="AB50" t="str">
            <v>农村饮水工程实施后，解决阿图什市偏远散户567人的饮水问题，促进安定团结、稳定民心、改善人民生活条件及生活秩序、改善地方经济开发和投资环境等方面有着非常重要的意义。工程实施后，群众的饮水和生活条件得到明显改善。</v>
          </cell>
          <cell r="AC50" t="str">
            <v>项目建成后，解决上阿图什镇奥提亚克村异地搬迁点及偏远散户567人的饮水问题。受益人数567人。</v>
          </cell>
          <cell r="AD50">
            <v>45610</v>
          </cell>
        </row>
        <row r="50">
          <cell r="AG50">
            <v>0.01</v>
          </cell>
        </row>
        <row r="50">
          <cell r="AI50">
            <v>600</v>
          </cell>
          <cell r="AJ50">
            <v>6</v>
          </cell>
          <cell r="AK50">
            <v>0</v>
          </cell>
          <cell r="AL50">
            <v>0</v>
          </cell>
        </row>
        <row r="51">
          <cell r="D51" t="str">
            <v>阿图什市农村供水工程净化设备提升维修养护及牧点供水项目</v>
          </cell>
          <cell r="E51" t="str">
            <v>乡村建设行动</v>
          </cell>
          <cell r="F51" t="str">
            <v>农村基础设施</v>
          </cell>
          <cell r="G51" t="str">
            <v>新建</v>
          </cell>
          <cell r="H51" t="str">
            <v>阿图什市六乡一镇</v>
          </cell>
          <cell r="I51" t="str">
            <v>2025.3-2025.10</v>
          </cell>
          <cell r="J51" t="str">
            <v>为阿图什市19个乡镇村的农村供水工程水质提升改造，含升级版远程监控的电解食盐法次氯酸钠发生器（50g/h）5套；升级版远程监控的电解食盐法次氯酸钠发生器（100g/h）2套；升级版远程监控的电解食盐法次氯酸钠发生器（200g/h）2套；升级版远程监控的电解食盐法次氯酸钠发生器（500g/h）2套；升级版远程监控的电解食盐法次氯酸钠发生器（500g/h）2套；升级版远程监控的电解食盐法次氯酸钠发生器（50g/h加减量控制器）10套；共计21套。40m³/h净华水设备2套，6m³/h净华水设备2套，4m³/h净化水设备1套，共计5套。</v>
          </cell>
          <cell r="K51">
            <v>19</v>
          </cell>
          <cell r="L51">
            <v>50000</v>
          </cell>
          <cell r="M51">
            <v>230000</v>
          </cell>
          <cell r="N51">
            <v>1000</v>
          </cell>
        </row>
        <row r="51">
          <cell r="P51">
            <v>1000</v>
          </cell>
        </row>
        <row r="51">
          <cell r="W51" t="str">
            <v>水利局</v>
          </cell>
          <cell r="X51" t="str">
            <v>吾斯曼江·阿吉</v>
          </cell>
          <cell r="Y51" t="str">
            <v>水利局</v>
          </cell>
          <cell r="Z51" t="str">
            <v>吾斯曼江·阿吉</v>
          </cell>
          <cell r="AA51" t="str">
            <v>钱洪印、塔力甫江·阿布都克热木</v>
          </cell>
          <cell r="AB51" t="str">
            <v>农村饮水工程实施后，明显改善阿图什市长期饮用苦咸水的情况，有利于人民群众身心健康，同时项目的实施对促进安定团结、稳定民心、改善人民生活条件及生活秩序、改善了地方经济开发和投资环境等方面有着非常重要的意义。工程实施后，群众的饮水和生活条件得到明显改善，人群的群体健康水平大幅度提高，同时也改善了当地的开发投资环境，解放了大量农村劳动力，有利于项目区及周边地区二、三产业的发展，加快了发展。</v>
          </cell>
          <cell r="AC51" t="str">
            <v>项目建成后，可以改善阿图什市的5万多户，230000多人的饮水水质情况，比目前水质情况有比较大的改善。</v>
          </cell>
          <cell r="AD51">
            <v>45549</v>
          </cell>
        </row>
        <row r="51">
          <cell r="AG51">
            <v>0</v>
          </cell>
        </row>
        <row r="51">
          <cell r="AI51">
            <v>1000</v>
          </cell>
          <cell r="AJ51">
            <v>0</v>
          </cell>
          <cell r="AK51">
            <v>0</v>
          </cell>
          <cell r="AL51">
            <v>0</v>
          </cell>
        </row>
        <row r="52">
          <cell r="D52" t="str">
            <v>阿图什市上阿图什镇蓄水池建设项目</v>
          </cell>
          <cell r="E52" t="str">
            <v>乡村建设行动</v>
          </cell>
          <cell r="F52" t="str">
            <v>配套基础设施项目</v>
          </cell>
          <cell r="G52" t="str">
            <v>新建</v>
          </cell>
          <cell r="H52" t="str">
            <v>上阿图什镇喀尔果勒村</v>
          </cell>
          <cell r="I52" t="str">
            <v>2025.3-2025.10</v>
          </cell>
          <cell r="J52" t="str">
            <v>蓄水池3座、蓄水池附属建筑物3座，其中：放水闸3座、清淤通道3座、放水管道30m；泄洪渠上游河道整治工程2处，其中：挡沙坎1处、总长度187m,岸坡防护工程1处、长度240m；泄洪渠长度162m、渠上建筑物8座，其中：跌水5座、节制分水闸1座、泄洪渠进水口连接建筑物1座、泄洪渠取水口防冲建筑物1座、抽水泵站1处。</v>
          </cell>
          <cell r="K52">
            <v>1</v>
          </cell>
          <cell r="L52">
            <v>100</v>
          </cell>
          <cell r="M52">
            <v>350</v>
          </cell>
          <cell r="N52">
            <v>1332.72</v>
          </cell>
          <cell r="O52">
            <v>438.4</v>
          </cell>
          <cell r="P52">
            <v>894.32</v>
          </cell>
        </row>
        <row r="52">
          <cell r="W52" t="str">
            <v>水利局</v>
          </cell>
          <cell r="X52" t="str">
            <v>吾斯曼江·阿吉</v>
          </cell>
          <cell r="Y52" t="str">
            <v>水利局</v>
          </cell>
          <cell r="Z52" t="str">
            <v>吾斯曼江·阿吉</v>
          </cell>
          <cell r="AA52" t="str">
            <v>钱洪印、塔力甫江·阿布都克热木</v>
          </cell>
          <cell r="AB52" t="str">
            <v>新建一座蓄水池，改善农村生产生活条件，提高资源利用率，具有良好的社会效益和生态效益。</v>
          </cell>
          <cell r="AC52" t="str">
            <v>项目建成后，上阿图什镇通过出租蓄水池来收取租金，用来壮大村集体经济收入。</v>
          </cell>
          <cell r="AD52">
            <v>45569</v>
          </cell>
        </row>
        <row r="52">
          <cell r="AG52">
            <v>0.05</v>
          </cell>
        </row>
        <row r="52">
          <cell r="AI52">
            <v>1332.72</v>
          </cell>
          <cell r="AJ52">
            <v>66.636</v>
          </cell>
          <cell r="AK52">
            <v>355</v>
          </cell>
          <cell r="AL52">
            <v>0.266372531364428</v>
          </cell>
        </row>
        <row r="53">
          <cell r="D53" t="str">
            <v>阿图什市哈拉峻乡谢依提村高位水池建设项目</v>
          </cell>
          <cell r="E53" t="str">
            <v>乡村建设行动</v>
          </cell>
          <cell r="F53" t="str">
            <v>配套基础设施项目</v>
          </cell>
          <cell r="G53" t="str">
            <v>新建</v>
          </cell>
          <cell r="H53" t="str">
            <v>哈拉峻乡谢依提村</v>
          </cell>
          <cell r="I53" t="str">
            <v>2025.3-2025.12</v>
          </cell>
          <cell r="J53" t="str">
            <v>主要建设内容为新建节制分水闸1座，阀门井 1 座。两条DN800引水管道2.308km。高位水池池体呈正方形布置，池底长642m，池底宽372m，坝线全长2210m，为引水注入式调蓄水池。设计总容积300万m³，最大坝高13m，最大水深 11.15m。坝顶宽度5.0m；放水涵洞一座；导洪堤2.231km。</v>
          </cell>
          <cell r="K53">
            <v>1</v>
          </cell>
          <cell r="L53">
            <v>360</v>
          </cell>
          <cell r="M53">
            <v>1791</v>
          </cell>
          <cell r="N53">
            <v>4000</v>
          </cell>
          <cell r="O53">
            <v>400</v>
          </cell>
          <cell r="P53">
            <v>3600</v>
          </cell>
        </row>
        <row r="53">
          <cell r="W53" t="str">
            <v>水利局</v>
          </cell>
          <cell r="X53" t="str">
            <v>吾斯曼江·阿吉</v>
          </cell>
          <cell r="Y53" t="str">
            <v>水利局</v>
          </cell>
          <cell r="Z53" t="str">
            <v>吾斯曼江·阿吉</v>
          </cell>
          <cell r="AA53" t="str">
            <v>钱洪印、塔力甫江·阿布都克热木</v>
          </cell>
          <cell r="AB53" t="str">
            <v>哈拉峻乡谢依提村高位水池建成后，可调蓄天然径流，充分合理地利用水资源，改善谢依提灌区灌溉条件，解决了片区灌溉缺水的问题。有利于水资源合理开发利用，维护项目区的生态环境，可改善项目区生产用水条件，提高项目区生态环境质量，保障区域经济社会可持续发展具有重大意义。</v>
          </cell>
          <cell r="AC53" t="str">
            <v>灌区全部实现高效节水灌溉，新增高效节水灌溉面积1.43万亩，年均发展高效节水面积0.20万亩，高效节灌面积由现状的1.07万亩发展到2.50万亩，高效节灌率由现状的59.4%提高到100%。新增0.8万亩草场种植面积，谢依提水库受益人数1791人，正常运行年灌溉效益为1878.23万元。</v>
          </cell>
          <cell r="AD53">
            <v>45549</v>
          </cell>
        </row>
        <row r="53">
          <cell r="AF53" t="str">
            <v>配套少数民族发展资金400万元</v>
          </cell>
          <cell r="AG53">
            <v>0</v>
          </cell>
        </row>
        <row r="53">
          <cell r="AI53">
            <v>4000</v>
          </cell>
          <cell r="AJ53">
            <v>0</v>
          </cell>
          <cell r="AK53">
            <v>0</v>
          </cell>
          <cell r="AL53">
            <v>0</v>
          </cell>
        </row>
        <row r="54">
          <cell r="D54" t="str">
            <v>阿图什市农村环境综合整治项目</v>
          </cell>
          <cell r="E54" t="str">
            <v>乡村建设行动</v>
          </cell>
          <cell r="F54" t="str">
            <v>人居环境整治</v>
          </cell>
          <cell r="G54" t="str">
            <v>新建</v>
          </cell>
          <cell r="H54" t="str">
            <v>上阿图什镇塔库提村、乌恰村、萨依村等4个村</v>
          </cell>
          <cell r="I54" t="str">
            <v>2025.3-2025.10</v>
          </cell>
          <cell r="J54" t="str">
            <v>涉及行政村4个，新建户用型污水处理设施2855个，新建化粪池1035个，新建垃圾示范站1座。受益人口12094人</v>
          </cell>
          <cell r="K54">
            <v>4</v>
          </cell>
          <cell r="L54">
            <v>4900</v>
          </cell>
          <cell r="M54">
            <v>12094</v>
          </cell>
          <cell r="N54">
            <v>356.68</v>
          </cell>
        </row>
        <row r="54">
          <cell r="P54">
            <v>356.68</v>
          </cell>
        </row>
        <row r="54">
          <cell r="W54" t="str">
            <v>农业农村局</v>
          </cell>
          <cell r="X54" t="str">
            <v>木沙江·亚苏甫</v>
          </cell>
          <cell r="Y54" t="str">
            <v>农业农村局</v>
          </cell>
          <cell r="Z54" t="str">
            <v>木沙江·亚苏甫</v>
          </cell>
          <cell r="AA54" t="str">
            <v>钱洪印、塔力甫江·阿布都克热木</v>
          </cell>
          <cell r="AB54" t="str">
            <v>通过建设污水管网，提高污水收集率和处理率，改善居民生活环境质量，减少污水对生态环境的污染，促进可持续发展。</v>
          </cell>
          <cell r="AC54" t="str">
            <v>该项目建成后可以使全村2855户受益。人居环境得到明显改善，提高全村群众幸福感、获得感指数。</v>
          </cell>
          <cell r="AD54">
            <v>45536</v>
          </cell>
        </row>
        <row r="54">
          <cell r="AG54">
            <v>0.01</v>
          </cell>
        </row>
        <row r="54">
          <cell r="AI54">
            <v>356.68</v>
          </cell>
          <cell r="AJ54">
            <v>3.5668</v>
          </cell>
          <cell r="AK54">
            <v>35.2443</v>
          </cell>
          <cell r="AL54">
            <v>0.098812100482225</v>
          </cell>
          <cell r="AM54">
            <v>35.2443</v>
          </cell>
        </row>
        <row r="55">
          <cell r="D55" t="str">
            <v>阿图什市吐古买提乡科克塔木村人居环境整治项目</v>
          </cell>
          <cell r="E55" t="str">
            <v>乡村建设行动</v>
          </cell>
          <cell r="F55" t="str">
            <v>人居环境整治</v>
          </cell>
          <cell r="G55" t="str">
            <v>改建</v>
          </cell>
          <cell r="H55" t="str">
            <v>吐古买提乡科克塔木村</v>
          </cell>
          <cell r="I55" t="str">
            <v>2025.3-2025.10</v>
          </cell>
          <cell r="J55" t="str">
            <v>科克塔木村计划225户920人修建小型三格式厕所（按一户标准：挖6立方三格式坑、30米110的水管包含排水管，排气管，过水管、2000个砖、30包水泥，3立方沙子、防水膜42米、3坑3个盖子），每户均7000元，且包含前期费用，累计投资金额200万。</v>
          </cell>
          <cell r="K55">
            <v>225</v>
          </cell>
          <cell r="L55">
            <v>225</v>
          </cell>
          <cell r="M55">
            <v>920</v>
          </cell>
          <cell r="N55">
            <v>200</v>
          </cell>
          <cell r="O55">
            <v>200</v>
          </cell>
        </row>
        <row r="55">
          <cell r="W55" t="str">
            <v>吐古买提乡人民政府</v>
          </cell>
          <cell r="X55" t="str">
            <v>韩科</v>
          </cell>
          <cell r="Y55" t="str">
            <v>农业农村局</v>
          </cell>
          <cell r="Z55" t="str">
            <v>木沙江·亚苏甫</v>
          </cell>
          <cell r="AA55" t="str">
            <v>钱洪印、塔力甫江·阿布都克热木</v>
          </cell>
          <cell r="AB55" t="str">
            <v>225户920人修建小型三格式厕所。通过建设项目，改善村容村貌环境，改善农村人居环境，推进户厕革命</v>
          </cell>
          <cell r="AC55" t="str">
            <v>通过实施人居环境整治建设项目，推进示范效益，激发农民致富增收的信心及决心，促进乡振兴战略的实施。</v>
          </cell>
          <cell r="AD55">
            <v>45566</v>
          </cell>
        </row>
        <row r="55">
          <cell r="AG55">
            <v>0.05</v>
          </cell>
        </row>
        <row r="55">
          <cell r="AI55">
            <v>200</v>
          </cell>
          <cell r="AJ55">
            <v>10</v>
          </cell>
          <cell r="AK55">
            <v>52</v>
          </cell>
          <cell r="AL55">
            <v>0.26</v>
          </cell>
        </row>
        <row r="56">
          <cell r="D56" t="str">
            <v>阿图什市格达良乡库尔干村标准化垃圾场建设项目</v>
          </cell>
          <cell r="E56" t="str">
            <v>乡村建设行动</v>
          </cell>
          <cell r="F56" t="str">
            <v>人居环境整治</v>
          </cell>
          <cell r="G56" t="str">
            <v>新建</v>
          </cell>
          <cell r="H56" t="str">
            <v>格达良乡库尔干村</v>
          </cell>
          <cell r="I56" t="str">
            <v>2025.3-2025.10</v>
          </cell>
          <cell r="J56" t="str">
            <v>新建生活垃圾填埋场1座，生活垃圾处理能力30吨/日，卫生填埋生活垃圾库容为25万立方米；使用年限为20年。</v>
          </cell>
          <cell r="K56">
            <v>1</v>
          </cell>
          <cell r="L56">
            <v>933</v>
          </cell>
          <cell r="M56">
            <v>4149</v>
          </cell>
          <cell r="N56">
            <v>1470</v>
          </cell>
          <cell r="O56">
            <v>986.0712</v>
          </cell>
          <cell r="P56">
            <v>210.295</v>
          </cell>
        </row>
        <row r="56">
          <cell r="S56">
            <v>55</v>
          </cell>
          <cell r="T56">
            <v>218.6338</v>
          </cell>
        </row>
        <row r="56">
          <cell r="W56" t="str">
            <v>格达良乡人民政府</v>
          </cell>
          <cell r="X56" t="str">
            <v>刘启贤</v>
          </cell>
          <cell r="Y56" t="str">
            <v>农业农村局</v>
          </cell>
          <cell r="Z56" t="str">
            <v>木沙江·亚苏甫</v>
          </cell>
          <cell r="AA56" t="str">
            <v>钱洪印、塔力甫江·阿布都克热木</v>
          </cell>
          <cell r="AB56" t="str">
            <v>新建垃圾焚烧处理场数量1座。通过建设项目，改善村容村貌环境，激发农民内生动力。</v>
          </cell>
          <cell r="AC56" t="str">
            <v>通过项目建设，改善村庄环境，，增加农民的幸福感和获得感，促进乡振兴战略的实施。</v>
          </cell>
          <cell r="AD56">
            <v>45553</v>
          </cell>
        </row>
        <row r="56">
          <cell r="AG56">
            <v>0</v>
          </cell>
        </row>
        <row r="56">
          <cell r="AI56">
            <v>1251.3662</v>
          </cell>
          <cell r="AJ56">
            <v>0</v>
          </cell>
          <cell r="AK56">
            <v>18.45</v>
          </cell>
          <cell r="AL56">
            <v>0.0147438855228789</v>
          </cell>
        </row>
        <row r="57">
          <cell r="D57" t="str">
            <v>阿图什市2025年雨露计划</v>
          </cell>
          <cell r="E57" t="str">
            <v>巩固三保障成果</v>
          </cell>
          <cell r="F57" t="str">
            <v>教育</v>
          </cell>
          <cell r="G57" t="str">
            <v>新建</v>
          </cell>
          <cell r="H57" t="str">
            <v>阿图什市四乡三镇</v>
          </cell>
          <cell r="I57" t="str">
            <v>2025.3-2025.10</v>
          </cell>
          <cell r="J57" t="str">
            <v>计划纳入“雨露计划”政策共5100人，预计需要资金1530万元。</v>
          </cell>
          <cell r="K57">
            <v>5100</v>
          </cell>
          <cell r="L57">
            <v>5100</v>
          </cell>
          <cell r="M57">
            <v>5100</v>
          </cell>
          <cell r="N57">
            <v>1530</v>
          </cell>
          <cell r="O57">
            <v>1530</v>
          </cell>
        </row>
        <row r="57">
          <cell r="T57">
            <v>0</v>
          </cell>
        </row>
        <row r="57">
          <cell r="W57" t="str">
            <v>教育局</v>
          </cell>
          <cell r="X57" t="str">
            <v>马金龙</v>
          </cell>
          <cell r="Y57" t="str">
            <v>教育局</v>
          </cell>
          <cell r="Z57" t="str">
            <v>马金龙</v>
          </cell>
          <cell r="AA57" t="str">
            <v>魏光鸿、艾买提江·买买提</v>
          </cell>
          <cell r="AB57" t="str">
            <v>目标1：引导和支持农村困难家庭新成长劳动力接受职业教育，促进稳定就业；目标2：聚焦精准扶贫精准脱贫方略，针对子女接受中等职业教育（含普通中专、成人中专、职业高中、技工院校）、高等职业教育的农村建档立卡贫困家庭实现应助尽助。</v>
          </cell>
          <cell r="AC57" t="str">
            <v>通过实施雨露计划项目，为5100名学生享受雨露计划，减轻经济压力。</v>
          </cell>
          <cell r="AD57">
            <v>45553</v>
          </cell>
        </row>
        <row r="57">
          <cell r="AG57">
            <v>0.776666666666667</v>
          </cell>
        </row>
        <row r="57">
          <cell r="AI57">
            <v>1530</v>
          </cell>
          <cell r="AJ57">
            <v>1188.3</v>
          </cell>
          <cell r="AK57">
            <v>1188.3</v>
          </cell>
          <cell r="AL57">
            <v>0.776666666666667</v>
          </cell>
          <cell r="AM57">
            <v>1188.3</v>
          </cell>
        </row>
        <row r="58">
          <cell r="D58" t="str">
            <v>阿图什市困难群众饮用低氟边销茶项目</v>
          </cell>
          <cell r="E58" t="str">
            <v>其他</v>
          </cell>
          <cell r="F58" t="str">
            <v>其他</v>
          </cell>
          <cell r="G58" t="str">
            <v>新建</v>
          </cell>
          <cell r="H58" t="str">
            <v>阿图什市三乡三镇</v>
          </cell>
          <cell r="I58" t="str">
            <v>2025.3-2025.10</v>
          </cell>
          <cell r="J58" t="str">
            <v>为全市2000户困难群众采购发放低氟边销茶，每户标准100元。</v>
          </cell>
          <cell r="K58">
            <v>2000</v>
          </cell>
          <cell r="L58">
            <v>2000</v>
          </cell>
          <cell r="M58">
            <v>2000</v>
          </cell>
          <cell r="N58">
            <v>20</v>
          </cell>
          <cell r="O58">
            <v>20</v>
          </cell>
        </row>
        <row r="58">
          <cell r="W58" t="str">
            <v>统战部</v>
          </cell>
          <cell r="X58" t="str">
            <v>周英姿</v>
          </cell>
          <cell r="Y58" t="str">
            <v>统战部</v>
          </cell>
          <cell r="Z58" t="str">
            <v>周英姿</v>
          </cell>
          <cell r="AA58" t="str">
            <v>木提拉·努尔</v>
          </cell>
          <cell r="AB58" t="str">
            <v>通过项目的实施，引导群众提高对饮茶型低氟病的防治意识，有效预防低氟病，有效提升困难群众身心健康。</v>
          </cell>
          <cell r="AC58" t="str">
            <v>通过项目的实施，引导群众提高对饮茶型低氟病的防治意识，有效预防低氟病，有效提升困难群众身心健康。</v>
          </cell>
          <cell r="AD58">
            <v>45553</v>
          </cell>
        </row>
        <row r="58">
          <cell r="AG58">
            <v>0.5</v>
          </cell>
        </row>
        <row r="58">
          <cell r="AI58">
            <v>20</v>
          </cell>
          <cell r="AJ58">
            <v>10</v>
          </cell>
          <cell r="AK58">
            <v>10</v>
          </cell>
          <cell r="AL58">
            <v>0.5</v>
          </cell>
        </row>
        <row r="59">
          <cell r="D59" t="str">
            <v>阿图什市2025年欧吐拉哈拉峻村土地平整建设项目</v>
          </cell>
          <cell r="E59" t="str">
            <v>产业发展</v>
          </cell>
        </row>
        <row r="59">
          <cell r="H59" t="str">
            <v>哈拉峻乡欧吐拉哈拉峻村</v>
          </cell>
        </row>
        <row r="59">
          <cell r="J59" t="str">
            <v>对欧吐拉哈拉峻村2000亩土地进行平整，配套相关设施。其中：水浇地1000亩（国有土地）、人工牧草地1000亩（国有土地）进行土地平整，配套建设节水灌溉及配套设施。</v>
          </cell>
        </row>
        <row r="59">
          <cell r="N59">
            <v>730</v>
          </cell>
        </row>
        <row r="59">
          <cell r="W59" t="str">
            <v>哈拉峻乡人民政府</v>
          </cell>
          <cell r="X59" t="str">
            <v>王进凯</v>
          </cell>
        </row>
        <row r="59">
          <cell r="AI59">
            <v>730</v>
          </cell>
        </row>
        <row r="59">
          <cell r="AK59">
            <v>0</v>
          </cell>
        </row>
        <row r="60">
          <cell r="D60" t="str">
            <v>阿图什市哈拉峻乡亚孜鲁村冷凉林果建设项目</v>
          </cell>
          <cell r="E60" t="str">
            <v>产业发展</v>
          </cell>
        </row>
        <row r="60">
          <cell r="H60" t="str">
            <v>哈拉峻乡亚孜鲁村</v>
          </cell>
        </row>
        <row r="60">
          <cell r="J60" t="str">
            <v>对亚孜鲁村其他林地1056亩（国有地851亩，集体地205亩）进行提升改造，种植冷凉林果，配套建设节水灌溉及配套设施。</v>
          </cell>
        </row>
        <row r="60">
          <cell r="N60">
            <v>380</v>
          </cell>
        </row>
        <row r="60">
          <cell r="W60" t="str">
            <v>哈拉峻乡人民政府</v>
          </cell>
          <cell r="X60" t="str">
            <v>王进凯</v>
          </cell>
        </row>
        <row r="60">
          <cell r="AI60">
            <v>380</v>
          </cell>
        </row>
        <row r="60">
          <cell r="AK60">
            <v>0</v>
          </cell>
        </row>
        <row r="61">
          <cell r="D61" t="str">
            <v>阿图什市哈拉峻乡屠宰点提升改造建设项目</v>
          </cell>
          <cell r="E61" t="str">
            <v>产业发展</v>
          </cell>
        </row>
        <row r="61">
          <cell r="H61" t="str">
            <v>哈拉峻乡琼哈拉峻村、哈拉峻乡昂额孜村</v>
          </cell>
        </row>
        <row r="61">
          <cell r="J61" t="str">
            <v>建设内容：对现有屠宰点进行提升改造，内部分隔为屠宰车间、排酸车间、分割包装车间等；并配套相关附属设施建设，使其达到屠宰场的功能。</v>
          </cell>
        </row>
        <row r="61">
          <cell r="N61">
            <v>370</v>
          </cell>
        </row>
        <row r="61">
          <cell r="W61" t="str">
            <v>哈拉峻乡人民政府</v>
          </cell>
          <cell r="X61" t="str">
            <v>王进凯</v>
          </cell>
        </row>
        <row r="61">
          <cell r="AI61">
            <v>370</v>
          </cell>
        </row>
        <row r="61">
          <cell r="AK61">
            <v>0</v>
          </cell>
        </row>
        <row r="62">
          <cell r="D62" t="str">
            <v>阿图什市吐古买提乡屠宰点建设提升改造项目</v>
          </cell>
          <cell r="E62" t="str">
            <v>产业发展</v>
          </cell>
        </row>
        <row r="62">
          <cell r="H62" t="str">
            <v>吐古买提乡吐古买提村</v>
          </cell>
        </row>
        <row r="62">
          <cell r="J62" t="str">
            <v>计划对吐古买提乡屠宰点进行提升改造，包含无害化处理池1个，包括消毒材料和相关设施设备，并升级改造相关基础设施。</v>
          </cell>
        </row>
        <row r="62">
          <cell r="N62">
            <v>40</v>
          </cell>
        </row>
        <row r="62">
          <cell r="W62" t="str">
            <v>吐古买提乡人民政府</v>
          </cell>
          <cell r="X62" t="str">
            <v>韩科</v>
          </cell>
        </row>
        <row r="62">
          <cell r="AI62">
            <v>40</v>
          </cell>
        </row>
        <row r="62">
          <cell r="AK62">
            <v>0</v>
          </cell>
        </row>
        <row r="63">
          <cell r="D63" t="str">
            <v>阿图什市哈拉峻乡工业滤布建设项目</v>
          </cell>
          <cell r="E63" t="str">
            <v>产业发展</v>
          </cell>
        </row>
        <row r="63">
          <cell r="H63" t="str">
            <v>哈拉峻乡皮羌村</v>
          </cell>
        </row>
        <row r="63">
          <cell r="J63" t="str">
            <v>围绕矿山消耗品打造小商品经济，生产工业滤布；采购铺布机1台，裁切机1台，电动剪刀1台，自动缝纫机4台及其配套电力附属设施。</v>
          </cell>
        </row>
        <row r="63">
          <cell r="N63">
            <v>48</v>
          </cell>
        </row>
        <row r="63">
          <cell r="W63" t="str">
            <v>哈拉峻乡人民政府</v>
          </cell>
          <cell r="X63" t="str">
            <v>王进凯</v>
          </cell>
        </row>
        <row r="63">
          <cell r="AI63">
            <v>48</v>
          </cell>
        </row>
        <row r="63">
          <cell r="AK63">
            <v>0</v>
          </cell>
        </row>
        <row r="64">
          <cell r="D64" t="str">
            <v>阿图什市阿扎克镇库木萨克村道路硬化工程</v>
          </cell>
          <cell r="E64" t="str">
            <v>乡村建设行动</v>
          </cell>
        </row>
        <row r="64">
          <cell r="H64" t="str">
            <v>阿扎克镇库木萨克村</v>
          </cell>
        </row>
        <row r="64">
          <cell r="J64" t="str">
            <v>改建道路4.0Km,路基宽6.5/4.5m，路面宽6.0/3.5m，采用四级公路标准，建设内容包含路基、路面、桥涵及其附属设施。</v>
          </cell>
        </row>
        <row r="64">
          <cell r="N64">
            <v>240</v>
          </cell>
        </row>
        <row r="64">
          <cell r="W64" t="str">
            <v>阿扎克镇人民政府</v>
          </cell>
          <cell r="X64" t="str">
            <v>郭亚伟</v>
          </cell>
        </row>
        <row r="64">
          <cell r="AI64">
            <v>240</v>
          </cell>
        </row>
        <row r="64">
          <cell r="AK64">
            <v>0</v>
          </cell>
        </row>
        <row r="65">
          <cell r="D65" t="str">
            <v>阿图什市松他克镇克买谢提村、库木巴格村粪污一体化处理建设项目</v>
          </cell>
          <cell r="E65" t="str">
            <v>乡村建设行动</v>
          </cell>
        </row>
        <row r="65">
          <cell r="H65" t="str">
            <v>松他克镇买谢提村、库木巴格村</v>
          </cell>
        </row>
        <row r="65">
          <cell r="J65" t="str">
            <v>项目拟新建一体化污水处理站1座（累计日处理量200m³/d）；新建DN500HDPE钢带双壁波纹管（环刚度≥8KN/㎡）污水管网约3.140km，新建DN315HDPE钢带双壁波纹管网（环刚度≥8KN/㎡）污水管网约16.256km，新建DN160U-PVC管(农户自理管道)25km、C30预制混凝土检查井670座。并完善路面恢复、电力及安防监控系统等附属配套设施。</v>
          </cell>
        </row>
        <row r="65">
          <cell r="N65">
            <v>3600.6</v>
          </cell>
        </row>
        <row r="65">
          <cell r="W65" t="str">
            <v>松他克镇人民政府</v>
          </cell>
          <cell r="X65" t="str">
            <v>摆小强</v>
          </cell>
        </row>
        <row r="65">
          <cell r="AI65">
            <v>3280</v>
          </cell>
        </row>
        <row r="65">
          <cell r="AK65">
            <v>0</v>
          </cell>
        </row>
        <row r="66">
          <cell r="D66" t="str">
            <v>阿图什市农业防灾减灾体系建设项目</v>
          </cell>
          <cell r="E66" t="str">
            <v>产业发展</v>
          </cell>
        </row>
        <row r="66">
          <cell r="H66" t="str">
            <v>上阿图什镇、阿扎克镇、松他克镇、格达良乡、阿湖乡、吐古买提乡</v>
          </cell>
        </row>
        <row r="66">
          <cell r="J66" t="str">
            <v>建设农业自然灾害监测体系，采集土壤温度、土壤湿度、作物生长及病虫害发生发展环境要素变化趋势等实时监测信息。2.建立农作物全生育期农田管理指标。3.开展分作物、分区域、分时段的精细化农业预报预警服务，降低自然灾害给农作物生长造成的损失。4.面向种植大户、农技人员开展“直通式”服务，根据监测信息，指导开展农事活动，有针对性采取趋利避害措施，防范农业自然灾害。</v>
          </cell>
        </row>
        <row r="66">
          <cell r="N66">
            <v>410</v>
          </cell>
        </row>
        <row r="66">
          <cell r="W66" t="str">
            <v>人影办</v>
          </cell>
          <cell r="X66" t="str">
            <v>吐孙江</v>
          </cell>
        </row>
        <row r="66">
          <cell r="AI66">
            <v>410</v>
          </cell>
        </row>
        <row r="66">
          <cell r="AK66">
            <v>0</v>
          </cell>
        </row>
        <row r="67">
          <cell r="D67" t="str">
            <v>阿图什市农业灌溉与牧草产量提升增水保障项目</v>
          </cell>
          <cell r="E67" t="str">
            <v>产业发展</v>
          </cell>
        </row>
        <row r="67">
          <cell r="H67" t="str">
            <v>哈拉峻乡</v>
          </cell>
        </row>
        <row r="67">
          <cell r="J67" t="str">
            <v>哈拉峻乡山区、盆地牧场建设2处增水点，布设8套催化增雨（雪）设施装备，其中：6套碘化银增雨（雪）智能烟炉，2套增雨设施装备。</v>
          </cell>
        </row>
        <row r="67">
          <cell r="N67">
            <v>250</v>
          </cell>
        </row>
        <row r="67">
          <cell r="W67" t="str">
            <v>人影办</v>
          </cell>
          <cell r="X67" t="str">
            <v>吐孙江</v>
          </cell>
        </row>
        <row r="67">
          <cell r="AI67">
            <v>250</v>
          </cell>
        </row>
        <row r="67">
          <cell r="AK67">
            <v>0</v>
          </cell>
        </row>
        <row r="68">
          <cell r="D68" t="str">
            <v>上阿图什镇塔什普什喀村壮大村集体经济项目</v>
          </cell>
          <cell r="E68" t="str">
            <v>产业发展</v>
          </cell>
        </row>
        <row r="68">
          <cell r="H68" t="str">
            <v>上阿图什镇塔什普什喀村</v>
          </cell>
        </row>
        <row r="68">
          <cell r="J68" t="str">
            <v>建设1000-1500平方米仓库主体，以及其他配套附属设施。</v>
          </cell>
        </row>
        <row r="68">
          <cell r="N68">
            <v>390</v>
          </cell>
        </row>
        <row r="68">
          <cell r="W68" t="str">
            <v>上阿图什镇人民政府</v>
          </cell>
          <cell r="X68" t="str">
            <v>李佳龙</v>
          </cell>
        </row>
        <row r="68">
          <cell r="AI68">
            <v>390</v>
          </cell>
        </row>
        <row r="68">
          <cell r="AK68">
            <v>0</v>
          </cell>
        </row>
        <row r="69">
          <cell r="D69" t="str">
            <v>阿图什市上阿图什镇阿克买拉村种植无花果项目</v>
          </cell>
          <cell r="E69" t="str">
            <v>产业发展</v>
          </cell>
        </row>
        <row r="69">
          <cell r="H69" t="str">
            <v>上阿图什镇阿克买拉村</v>
          </cell>
        </row>
        <row r="69">
          <cell r="J69" t="str">
            <v>为发展壮大村集体经济，阿克买拉村计划种植无花果（波姬红）1029.2亩，6.125万株，计划投资49万元。</v>
          </cell>
        </row>
        <row r="69">
          <cell r="N69">
            <v>49</v>
          </cell>
        </row>
        <row r="69">
          <cell r="W69" t="str">
            <v>上阿图什镇人民政府</v>
          </cell>
          <cell r="X69" t="str">
            <v>李佳龙</v>
          </cell>
        </row>
        <row r="69">
          <cell r="AG69">
            <v>0.5</v>
          </cell>
        </row>
        <row r="69">
          <cell r="AI69">
            <v>49</v>
          </cell>
        </row>
        <row r="69">
          <cell r="AK69">
            <v>24.5</v>
          </cell>
          <cell r="AL69">
            <v>0.5</v>
          </cell>
        </row>
        <row r="70">
          <cell r="D70" t="str">
            <v>阿图什市上阿图什镇塔库提村高效节水灌溉建设项目</v>
          </cell>
          <cell r="E70" t="str">
            <v>产业发展</v>
          </cell>
        </row>
        <row r="70">
          <cell r="H70" t="str">
            <v>上阿图什镇塔库提村</v>
          </cell>
        </row>
        <row r="70">
          <cell r="J70" t="str">
            <v>计划在塔库提村实施高效节水项目，总面积 570亩，新建引水渠、管理房、沉砂池、滴灌管网、输电线路及附属配套设备，预计资金110万元。</v>
          </cell>
        </row>
        <row r="70">
          <cell r="N70">
            <v>110</v>
          </cell>
        </row>
        <row r="70">
          <cell r="W70" t="str">
            <v>上阿图什镇人民政府</v>
          </cell>
          <cell r="X70" t="str">
            <v>李佳龙</v>
          </cell>
        </row>
        <row r="70">
          <cell r="AI70">
            <v>110</v>
          </cell>
        </row>
        <row r="70">
          <cell r="AK70">
            <v>0</v>
          </cell>
        </row>
        <row r="71">
          <cell r="D71" t="str">
            <v>阿图什市吐古买提乡库鲁木都克村养殖小区水电配套服务提升改造项目</v>
          </cell>
          <cell r="E71" t="str">
            <v>产业发展</v>
          </cell>
        </row>
        <row r="71">
          <cell r="H71" t="str">
            <v>吐古买提乡库鲁木都克村</v>
          </cell>
        </row>
        <row r="71">
          <cell r="J71" t="str">
            <v>对库鲁木都克200户羊圈通水2200米自来水管道（75PE管道）,每户检查井1个（深1.5米），配备250V变压器1个，及相关配套设施，预计总投资150万元。</v>
          </cell>
        </row>
        <row r="71">
          <cell r="N71">
            <v>150</v>
          </cell>
        </row>
        <row r="71">
          <cell r="W71" t="str">
            <v>吐古买提乡人民政府</v>
          </cell>
          <cell r="X71" t="str">
            <v>韩科</v>
          </cell>
        </row>
        <row r="71">
          <cell r="AI71">
            <v>150</v>
          </cell>
        </row>
        <row r="71">
          <cell r="AK71">
            <v>0</v>
          </cell>
        </row>
        <row r="72">
          <cell r="D72" t="str">
            <v>阿图什市阿湖乡光明村设备采购项目</v>
          </cell>
          <cell r="E72" t="str">
            <v>产业发展</v>
          </cell>
        </row>
        <row r="72">
          <cell r="H72" t="str">
            <v>阿湖乡光明村</v>
          </cell>
        </row>
        <row r="72">
          <cell r="J72" t="str">
            <v>采购缝纫机30台、打包机1台、空压机1台、裁布机1台及附属配套设施。</v>
          </cell>
        </row>
        <row r="72">
          <cell r="N72">
            <v>25</v>
          </cell>
        </row>
        <row r="72">
          <cell r="W72" t="str">
            <v>阿湖乡人民政府</v>
          </cell>
          <cell r="X72" t="str">
            <v>岳强</v>
          </cell>
        </row>
        <row r="72">
          <cell r="AI72">
            <v>25</v>
          </cell>
        </row>
        <row r="72">
          <cell r="AK72">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执行库（定稿）"/>
    </sheetNames>
    <sheetDataSet>
      <sheetData sheetId="0">
        <row r="1">
          <cell r="J1" t="str">
            <v> </v>
          </cell>
        </row>
        <row r="3">
          <cell r="D3" t="str">
            <v>项目名称(B)</v>
          </cell>
          <cell r="E3" t="str">
            <v>项目类别(C)</v>
          </cell>
          <cell r="F3" t="str">
            <v>项目子类型(D)</v>
          </cell>
          <cell r="G3" t="str">
            <v>建设性质（新建、扩建）     (E)</v>
          </cell>
          <cell r="H3" t="str">
            <v>实施地点（具体到村）(F)</v>
          </cell>
          <cell r="I3" t="str">
            <v>建设起止时间</v>
          </cell>
          <cell r="J3" t="str">
            <v>主要建设内容 (G)</v>
          </cell>
          <cell r="K3" t="str">
            <v>建设规模(H)</v>
          </cell>
          <cell r="L3" t="str">
            <v>受益情况</v>
          </cell>
        </row>
        <row r="3">
          <cell r="N3" t="str">
            <v>资金规模（I）</v>
          </cell>
          <cell r="O3" t="str">
            <v>资金来源</v>
          </cell>
        </row>
        <row r="3">
          <cell r="W3" t="str">
            <v>责任部门及责任人（K）</v>
          </cell>
        </row>
        <row r="3">
          <cell r="AB3" t="str">
            <v>简要绩效目标(L)</v>
          </cell>
          <cell r="AC3" t="str">
            <v>简要利益机制</v>
          </cell>
          <cell r="AD3" t="str">
            <v>入库时间(M)</v>
          </cell>
          <cell r="AE3" t="str">
            <v>审批文号(N)</v>
          </cell>
          <cell r="AF3" t="str">
            <v>备注</v>
          </cell>
          <cell r="AG3" t="str">
            <v>项目进度</v>
          </cell>
          <cell r="AH3" t="str">
            <v>到位资金</v>
          </cell>
          <cell r="AI3" t="str">
            <v>资金进度情况</v>
          </cell>
        </row>
        <row r="4">
          <cell r="L4" t="str">
            <v>户</v>
          </cell>
          <cell r="M4" t="str">
            <v>人</v>
          </cell>
        </row>
        <row r="4">
          <cell r="O4" t="str">
            <v>中央衔接(J)</v>
          </cell>
          <cell r="P4" t="str">
            <v>自治区衔接</v>
          </cell>
          <cell r="Q4" t="str">
            <v>地方政府债券(J4)</v>
          </cell>
          <cell r="R4" t="str">
            <v>州级配套资金</v>
          </cell>
          <cell r="S4" t="str">
            <v>县级配套资金</v>
          </cell>
          <cell r="T4" t="str">
            <v>其他资金(J5)</v>
          </cell>
          <cell r="U4" t="str">
            <v>备注（其他资金名称）</v>
          </cell>
          <cell r="V4" t="str">
            <v>企业投资</v>
          </cell>
          <cell r="W4" t="str">
            <v>建设单位</v>
          </cell>
          <cell r="X4" t="str">
            <v>建设单位责任人</v>
          </cell>
          <cell r="Y4" t="str">
            <v>项目主管单位（K1)</v>
          </cell>
          <cell r="Z4" t="str">
            <v>项目主管责任人（K2)</v>
          </cell>
          <cell r="AA4" t="str">
            <v>县级分管领导</v>
          </cell>
        </row>
        <row r="4">
          <cell r="AI4" t="str">
            <v>累计完成投资（万元）</v>
          </cell>
          <cell r="AJ4" t="str">
            <v>核拨资金</v>
          </cell>
        </row>
        <row r="6">
          <cell r="L6" t="e">
            <v>#REF!</v>
          </cell>
          <cell r="M6" t="e">
            <v>#REF!</v>
          </cell>
          <cell r="N6">
            <v>55542.1241</v>
          </cell>
          <cell r="O6" t="e">
            <v>#REF!</v>
          </cell>
          <cell r="P6" t="e">
            <v>#REF!</v>
          </cell>
          <cell r="Q6" t="e">
            <v>#REF!</v>
          </cell>
          <cell r="R6" t="e">
            <v>#REF!</v>
          </cell>
          <cell r="S6" t="e">
            <v>#REF!</v>
          </cell>
          <cell r="T6" t="e">
            <v>#REF!</v>
          </cell>
          <cell r="U6" t="e">
            <v>#REF!</v>
          </cell>
          <cell r="V6" t="e">
            <v>#REF!</v>
          </cell>
        </row>
        <row r="6">
          <cell r="AH6">
            <v>45398.0003</v>
          </cell>
          <cell r="AI6">
            <v>6241.498146</v>
          </cell>
          <cell r="AJ6">
            <v>7039.7263</v>
          </cell>
        </row>
        <row r="7">
          <cell r="D7" t="str">
            <v>阿图什市2025年产业帮扶精准到户项目（种植业）</v>
          </cell>
          <cell r="E7" t="str">
            <v>产业发展</v>
          </cell>
          <cell r="F7" t="str">
            <v>产业到户奖补</v>
          </cell>
          <cell r="G7" t="str">
            <v>新建</v>
          </cell>
          <cell r="H7" t="str">
            <v>阿图什市四乡三镇</v>
          </cell>
          <cell r="I7" t="str">
            <v>2025.3-2025.10</v>
          </cell>
          <cell r="J7" t="str">
            <v>聚焦粮油作物等，对全市11万亩耕地，对运用“良田、良法、良制”，实现种植业提质增效的给予适当补助，涉及农户8500户、40667人，总投资949.53万元。</v>
          </cell>
          <cell r="K7">
            <v>8500</v>
          </cell>
          <cell r="L7">
            <v>8500</v>
          </cell>
          <cell r="M7">
            <v>40667</v>
          </cell>
          <cell r="N7">
            <v>949.5356</v>
          </cell>
          <cell r="O7">
            <v>949.5356</v>
          </cell>
        </row>
        <row r="7">
          <cell r="W7" t="str">
            <v>农业农村局</v>
          </cell>
          <cell r="X7" t="str">
            <v>木沙江·亚苏甫</v>
          </cell>
          <cell r="Y7" t="str">
            <v>农业农村局</v>
          </cell>
          <cell r="Z7" t="str">
            <v>木沙江·亚苏甫</v>
          </cell>
          <cell r="AA7" t="str">
            <v>钱洪印、塔力甫江·阿布都克热木</v>
          </cell>
          <cell r="AB7" t="str">
            <v>目标1：完成种植业提质增效补贴到户类项目。目标2：通过实施项目，提高群众种植积极性，保障全市粮食安全，提高群众收入。</v>
          </cell>
          <cell r="AC7" t="str">
            <v>对种植面积在1亩以上，实现种植业提质增效的农户给予适当补助。通过实施产业精准帮扶到户项目（种植业），扶持带动8500户40667人实现持续增收。</v>
          </cell>
          <cell r="AD7">
            <v>45536</v>
          </cell>
        </row>
        <row r="7">
          <cell r="AG7">
            <v>0.05</v>
          </cell>
          <cell r="AH7">
            <v>949.5356</v>
          </cell>
          <cell r="AI7">
            <v>47.47678</v>
          </cell>
        </row>
        <row r="8">
          <cell r="D8" t="str">
            <v>阿图什市2025年产业帮扶精准到户项目（畜牧业）</v>
          </cell>
          <cell r="E8" t="str">
            <v>产业发展</v>
          </cell>
          <cell r="F8" t="str">
            <v>产业到户奖补</v>
          </cell>
          <cell r="G8" t="str">
            <v>新建</v>
          </cell>
          <cell r="H8" t="str">
            <v>阿图什市四乡三镇</v>
          </cell>
          <cell r="I8" t="str">
            <v>2025.3-2025.10</v>
          </cell>
          <cell r="J8" t="str">
            <v>总计：21000户，67575人，按照国家和自治区有关规定要求，实施病种免疫、佩戴耳标、完成无纸化防疫系统录入，牲畜出栏时符合检疫合格标准的，对养殖关键环节、薄弱环节给予适当补助。针对采购柯尔克孜种公羊、绒山羊种公羊用于品种改良的，按种公羊数量进行补贴。</v>
          </cell>
          <cell r="K8">
            <v>21000</v>
          </cell>
          <cell r="L8">
            <v>21000</v>
          </cell>
          <cell r="M8">
            <v>67575</v>
          </cell>
          <cell r="N8">
            <v>8316.57</v>
          </cell>
          <cell r="O8">
            <v>8201.865</v>
          </cell>
          <cell r="P8">
            <v>114.705</v>
          </cell>
        </row>
        <row r="8">
          <cell r="W8" t="str">
            <v>农业农村局</v>
          </cell>
          <cell r="X8" t="str">
            <v>木沙江·亚苏甫</v>
          </cell>
          <cell r="Y8" t="str">
            <v>农业农村局</v>
          </cell>
          <cell r="Z8" t="str">
            <v>木沙江·亚苏甫</v>
          </cell>
          <cell r="AA8" t="str">
            <v>钱洪印、塔力甫江·阿布都克热木</v>
          </cell>
          <cell r="AB8" t="str">
            <v>目标1：完成畜牧业提质增效补贴到户类项目。目标2：通过实施项目，提高群众养殖积极性，推进主导产业发展，提高群众收入。</v>
          </cell>
          <cell r="AC8" t="str">
            <v>按照国家和自治区有关规定要求实施病种免疫、佩戴耳标、完成无纸化防疫系统录入等，对养殖关键环节、薄弱环节给予适当补助。通过实施产业精准帮扶到户项目（畜牧业），扶持带动12250户57575人实现持续增收。</v>
          </cell>
          <cell r="AD8">
            <v>45536</v>
          </cell>
        </row>
        <row r="8">
          <cell r="AG8">
            <v>0.05</v>
          </cell>
          <cell r="AH8">
            <v>8316.57</v>
          </cell>
          <cell r="AI8">
            <v>415.8285</v>
          </cell>
        </row>
        <row r="9">
          <cell r="D9" t="str">
            <v>阿图什市2025年产业帮扶精准到户项目（林果业）</v>
          </cell>
          <cell r="E9" t="str">
            <v>产业发展</v>
          </cell>
          <cell r="F9" t="str">
            <v>产业到户奖补</v>
          </cell>
          <cell r="G9" t="str">
            <v>新建</v>
          </cell>
          <cell r="H9" t="str">
            <v>阿图什市四乡三镇</v>
          </cell>
          <cell r="I9" t="str">
            <v>2025.3-2025.10</v>
          </cell>
          <cell r="J9" t="str">
            <v>计划对阿扎克镇、松他克镇4056.47亩、1356户葡萄棚架改造进行补助1500元/亩。
计划对阿扎克镇、松他克镇、上阿图什镇、阿湖乡等14827.68亩葡萄修剪、抚育（140元/亩）和1690.07亩无花果修剪、抚育等方面（100元/亩）.</v>
          </cell>
          <cell r="K9">
            <v>14707</v>
          </cell>
          <cell r="L9">
            <v>6457</v>
          </cell>
          <cell r="M9">
            <v>15556</v>
          </cell>
          <cell r="N9">
            <v>828.3685</v>
          </cell>
          <cell r="O9">
            <v>828.3685</v>
          </cell>
        </row>
        <row r="9">
          <cell r="W9" t="str">
            <v>林草工作站</v>
          </cell>
          <cell r="X9" t="str">
            <v>丁鹏</v>
          </cell>
          <cell r="Y9" t="str">
            <v>自然资源局</v>
          </cell>
          <cell r="Z9" t="str">
            <v>代军</v>
          </cell>
          <cell r="AA9" t="str">
            <v>钱洪印、塔力甫江·阿布都克热木</v>
          </cell>
          <cell r="AB9" t="str">
            <v>目标1：完成种植业提质增效补贴到户类项目。目标2：通过实施项目，提高群众种植积极性，保障全市粮食安全，提高群众收入。</v>
          </cell>
          <cell r="AC9" t="str">
            <v>对种植无花果和木纳格葡萄种植面积在1亩以上的农户给予适当补助。通过实施产业精准帮扶到户项目（林果业），扶持带动3457户受益。</v>
          </cell>
          <cell r="AD9">
            <v>45536</v>
          </cell>
        </row>
        <row r="9">
          <cell r="AG9">
            <v>0.243852826368941</v>
          </cell>
          <cell r="AH9">
            <v>828.3685</v>
          </cell>
          <cell r="AI9">
            <v>202</v>
          </cell>
          <cell r="AJ9">
            <v>202.535</v>
          </cell>
        </row>
        <row r="10">
          <cell r="D10" t="str">
            <v>阿图什市2025年产业帮扶精准到户项目（就业创业）</v>
          </cell>
          <cell r="E10" t="str">
            <v>产业发展</v>
          </cell>
          <cell r="F10" t="str">
            <v>产业到户奖补</v>
          </cell>
          <cell r="G10" t="str">
            <v>新建</v>
          </cell>
          <cell r="H10" t="str">
            <v>阿图什市四乡三镇</v>
          </cell>
          <cell r="I10" t="str">
            <v>2025.3-2025.10</v>
          </cell>
          <cell r="J10" t="str">
            <v>一次性交通补助2023人、106万元；自主创业3226户、572万元，总计：678万元。</v>
          </cell>
          <cell r="K10">
            <v>3226</v>
          </cell>
          <cell r="L10">
            <v>3226</v>
          </cell>
          <cell r="M10">
            <v>14517</v>
          </cell>
          <cell r="N10">
            <v>678</v>
          </cell>
          <cell r="O10">
            <v>300</v>
          </cell>
          <cell r="P10">
            <v>378</v>
          </cell>
        </row>
        <row r="10">
          <cell r="W10" t="str">
            <v>人社局</v>
          </cell>
          <cell r="X10" t="str">
            <v>赵颖</v>
          </cell>
          <cell r="Y10" t="str">
            <v>人社局</v>
          </cell>
          <cell r="Z10" t="str">
            <v>赵颖</v>
          </cell>
          <cell r="AA10" t="str">
            <v>何晓波</v>
          </cell>
          <cell r="AB10" t="str">
            <v>目标1：完成就业创业补贴到户类项目。目标2：通过实施项目，提高群众外出就业积极性，提高群众收入。</v>
          </cell>
          <cell r="AC10" t="str">
            <v>鼓励由能力的人员外出务工、自主创业，对外出交通费、公益性岗位、自助经营场所给予适当补助。通过实施产业精准帮扶到户项目（就业创业），扶持带动5249人受益。</v>
          </cell>
          <cell r="AD10">
            <v>45536</v>
          </cell>
        </row>
        <row r="10">
          <cell r="AG10">
            <v>0.0170648967551622</v>
          </cell>
          <cell r="AH10">
            <v>678</v>
          </cell>
          <cell r="AI10">
            <v>11.57</v>
          </cell>
          <cell r="AJ10">
            <v>203.86</v>
          </cell>
        </row>
        <row r="11">
          <cell r="D11" t="str">
            <v>阿图什市2025年产业帮扶精准到户项目（护路员）</v>
          </cell>
          <cell r="E11" t="str">
            <v>产业发展</v>
          </cell>
          <cell r="F11" t="str">
            <v>产业到户奖补</v>
          </cell>
          <cell r="G11" t="str">
            <v>新建</v>
          </cell>
          <cell r="H11" t="str">
            <v>阿图什市四乡三镇</v>
          </cell>
          <cell r="I11" t="str">
            <v>2025.3-2025.10</v>
          </cell>
          <cell r="J11" t="str">
            <v>2025年度计划发放补助106.8万元，受益每月1000户(脱贫户82户，监测户918户)。</v>
          </cell>
          <cell r="K11">
            <v>1000</v>
          </cell>
          <cell r="L11">
            <v>1000</v>
          </cell>
          <cell r="M11">
            <v>4500</v>
          </cell>
          <cell r="N11">
            <v>106.8</v>
          </cell>
          <cell r="O11">
            <v>106.8</v>
          </cell>
        </row>
        <row r="11">
          <cell r="W11" t="str">
            <v>交通局</v>
          </cell>
          <cell r="X11" t="str">
            <v>王彦超</v>
          </cell>
          <cell r="Y11" t="str">
            <v>交通局</v>
          </cell>
          <cell r="Z11" t="str">
            <v>王彦超</v>
          </cell>
          <cell r="AA11" t="str">
            <v>薛理升</v>
          </cell>
          <cell r="AB11" t="str">
            <v>目标1：完成护路员补贴到户类项目。目标2：通过实施项目，提高群众外出就业积极性，提高群众收入。</v>
          </cell>
          <cell r="AC11" t="str">
            <v>鼓励由能力的人员外出务工、给予适当补助。通过实施产业精准帮扶到户项目（护路员），扶持带动4500人受益。</v>
          </cell>
          <cell r="AD11">
            <v>45536</v>
          </cell>
        </row>
        <row r="11">
          <cell r="AG11">
            <v>0.05</v>
          </cell>
          <cell r="AH11">
            <v>106.8</v>
          </cell>
          <cell r="AI11">
            <v>5.34</v>
          </cell>
        </row>
        <row r="12">
          <cell r="D12" t="str">
            <v>阿图什市2025年产业增收补贴项目</v>
          </cell>
          <cell r="E12" t="str">
            <v>产业发展</v>
          </cell>
          <cell r="F12" t="str">
            <v>产业到户奖补</v>
          </cell>
          <cell r="G12" t="str">
            <v>新建</v>
          </cell>
          <cell r="H12" t="str">
            <v>阿图什市四乡三镇</v>
          </cell>
          <cell r="I12" t="str">
            <v>2025.3-2025.10</v>
          </cell>
          <cell r="J12" t="str">
            <v>针对当年的生产经营性收入、工资性收入有所增幅的农户，按照增幅比例进行奖补，计划投入资金2900万元。</v>
          </cell>
          <cell r="K12">
            <v>2900</v>
          </cell>
          <cell r="L12">
            <v>9989</v>
          </cell>
          <cell r="M12">
            <v>9989</v>
          </cell>
          <cell r="N12">
            <v>2900</v>
          </cell>
          <cell r="O12">
            <v>2900</v>
          </cell>
        </row>
        <row r="12">
          <cell r="W12" t="str">
            <v>农业农村局</v>
          </cell>
          <cell r="X12" t="str">
            <v>木沙江·亚苏甫</v>
          </cell>
          <cell r="Y12" t="str">
            <v>农业农村局</v>
          </cell>
          <cell r="Z12" t="str">
            <v>木沙江·亚苏甫</v>
          </cell>
          <cell r="AA12" t="str">
            <v>钱洪印、塔力甫江·阿布都克热木</v>
          </cell>
          <cell r="AB12" t="str">
            <v>目标1：完成产业增收补贴到户类项目。
目标2：通过实施项目，提高群众发展产业的积极性，提高群众收入。</v>
          </cell>
          <cell r="AC12" t="str">
            <v>通过实施产业增收补贴到户类项目，提高群众发展产业的积极性，提高群众收入。</v>
          </cell>
          <cell r="AD12">
            <v>45536</v>
          </cell>
        </row>
        <row r="12">
          <cell r="AG12">
            <v>0.05</v>
          </cell>
          <cell r="AH12">
            <v>2900</v>
          </cell>
          <cell r="AI12">
            <v>145</v>
          </cell>
        </row>
        <row r="13">
          <cell r="D13" t="str">
            <v>阿图什市哈拉峻乡2025年土地平整建设项目</v>
          </cell>
          <cell r="E13" t="str">
            <v>产业发展</v>
          </cell>
          <cell r="F13" t="str">
            <v>生产项目</v>
          </cell>
          <cell r="G13" t="str">
            <v>新建</v>
          </cell>
          <cell r="H13" t="str">
            <v>哈拉峻乡昂额孜村、库铁列克村、西里比里村</v>
          </cell>
          <cell r="I13" t="str">
            <v>2025.3-2025.10</v>
          </cell>
          <cell r="J13" t="str">
            <v>对哈拉峻乡2600亩土地进行平整，配套相关设施，其中：昂额孜村水浇地700亩（均为集体地）进行平整、库铁列克村400亩（300亩人工牧草地集体所有、100亩耕地农户所有）、西里比里村1500亩（全部水浇地，其中400亩集体所有、1100亩农户所有）进行提质增效，配套建设节水灌溉及配套设施。</v>
          </cell>
          <cell r="K13">
            <v>2600</v>
          </cell>
          <cell r="L13">
            <v>527</v>
          </cell>
          <cell r="M13">
            <v>2022</v>
          </cell>
          <cell r="N13">
            <v>850</v>
          </cell>
          <cell r="O13">
            <v>850</v>
          </cell>
        </row>
        <row r="13">
          <cell r="W13" t="str">
            <v>哈拉峻乡人民政府</v>
          </cell>
          <cell r="X13" t="str">
            <v>王进凯</v>
          </cell>
          <cell r="Y13" t="str">
            <v>农业农村局</v>
          </cell>
          <cell r="Z13" t="str">
            <v>木沙江·亚苏甫</v>
          </cell>
          <cell r="AA13" t="str">
            <v>钱洪印、塔力甫江·阿布都克热木</v>
          </cell>
          <cell r="AB13" t="str">
            <v>通过村企+农户的方式实施该项目，政府投资平整土地及配套节水灌溉设施，克州新蒲种植农民专业合作社（个人合作社）对土地进行承包。带动村集体经济收入以及盘活当地土地资源.土地提升改造≥2600亩，效益指标：受益脱贫人口数≥2022人，受益脱贫户户数≥527户。</v>
          </cell>
          <cell r="AC13" t="str">
            <v>预计平整完成之后预计按照550元一亩进行流转，增加各村集体经济40万元，带动就业40人</v>
          </cell>
          <cell r="AD13">
            <v>45536</v>
          </cell>
        </row>
        <row r="13">
          <cell r="AG13">
            <v>0.2</v>
          </cell>
          <cell r="AH13">
            <v>850</v>
          </cell>
          <cell r="AI13">
            <v>170</v>
          </cell>
          <cell r="AJ13">
            <v>455.1851</v>
          </cell>
        </row>
        <row r="14">
          <cell r="D14" t="str">
            <v>阿图什市哈拉峻乡草场提质增效建设项目</v>
          </cell>
          <cell r="E14" t="str">
            <v>产业发展</v>
          </cell>
          <cell r="F14" t="str">
            <v>生产项目</v>
          </cell>
          <cell r="G14" t="str">
            <v>新建</v>
          </cell>
          <cell r="H14" t="str">
            <v>哈拉峻乡克孜勒陶村、西里比里村</v>
          </cell>
          <cell r="I14" t="str">
            <v>2025.3-2025.10</v>
          </cell>
          <cell r="J14" t="str">
            <v>对克孜勒陶村1000亩（草地，均为国有土地）退化草场进行提升改造，配套建设节水灌溉及配套设施；对西里比里村1000亩（天然牧草地，均为国有土地）退化草场进行提升改造，配套建设节水灌溉及配套设施。</v>
          </cell>
          <cell r="K14">
            <v>2000</v>
          </cell>
          <cell r="L14">
            <v>488</v>
          </cell>
          <cell r="M14">
            <v>3443</v>
          </cell>
          <cell r="N14">
            <v>770</v>
          </cell>
          <cell r="O14">
            <v>770</v>
          </cell>
        </row>
        <row r="14">
          <cell r="W14" t="str">
            <v>哈拉峻乡人民政府</v>
          </cell>
          <cell r="X14" t="str">
            <v>王进凯</v>
          </cell>
          <cell r="Y14" t="str">
            <v>林草工作站</v>
          </cell>
          <cell r="Z14" t="str">
            <v>丁鹏</v>
          </cell>
          <cell r="AA14" t="str">
            <v>钱洪印、塔力甫江·阿布都克热木</v>
          </cell>
          <cell r="AB14" t="str">
            <v>通过村企+农户的方式实施该项目，带动村集体经济收入以及盘活当地土地资源.土地提升改造≥2000亩。</v>
          </cell>
          <cell r="AC14" t="str">
            <v>平整完成之后预计按照550元一亩进行流转，增加村集体经济收入，带动就业20人</v>
          </cell>
          <cell r="AD14">
            <v>45536</v>
          </cell>
        </row>
        <row r="14">
          <cell r="AG14">
            <v>0.3</v>
          </cell>
          <cell r="AH14">
            <v>770</v>
          </cell>
          <cell r="AI14">
            <v>231</v>
          </cell>
          <cell r="AJ14">
            <v>455.6048</v>
          </cell>
        </row>
        <row r="15">
          <cell r="D15" t="str">
            <v>阿图什市上阿图什镇乌恰村白山双层草原改良建设项目</v>
          </cell>
          <cell r="E15" t="str">
            <v>产业发展</v>
          </cell>
          <cell r="F15" t="str">
            <v>生产项目</v>
          </cell>
          <cell r="G15" t="str">
            <v>新建</v>
          </cell>
          <cell r="H15" t="str">
            <v>上阿图什镇乌恰村</v>
          </cell>
          <cell r="I15" t="str">
            <v>2025.3-2025.10</v>
          </cell>
          <cell r="J15" t="str">
            <v>对乌恰村实施草原改良建设双层草场，配套节水灌溉工程，埋设pvc-M管道，对现有沉砂池进行扩建，闸阀井，排水井等配套设施并增施有机肥等。</v>
          </cell>
          <cell r="K15">
            <v>501</v>
          </cell>
          <cell r="L15">
            <v>50</v>
          </cell>
          <cell r="M15">
            <v>120</v>
          </cell>
          <cell r="N15">
            <v>168.7</v>
          </cell>
          <cell r="O15">
            <v>168.7</v>
          </cell>
        </row>
        <row r="15">
          <cell r="W15" t="str">
            <v>上阿图什镇人民政府</v>
          </cell>
          <cell r="X15" t="str">
            <v>李佳龙</v>
          </cell>
          <cell r="Y15" t="str">
            <v>农业农村局</v>
          </cell>
          <cell r="Z15" t="str">
            <v>木沙江·亚苏甫</v>
          </cell>
          <cell r="AA15" t="str">
            <v>钱洪印、塔力甫江·阿布都克热木</v>
          </cell>
          <cell r="AB15" t="str">
            <v>通过项目实施，实现节水灌溉，扩大农业发展生产，带动农民持续增收。促进经济社会发展，让农民享受到经济发展带来的实惠。</v>
          </cell>
          <cell r="AC15" t="str">
            <v>方便村民浇水，提高农业生产效率</v>
          </cell>
          <cell r="AD15">
            <v>45536</v>
          </cell>
        </row>
        <row r="15">
          <cell r="AG15">
            <v>0.1</v>
          </cell>
          <cell r="AH15">
            <v>168.7</v>
          </cell>
          <cell r="AI15">
            <v>16.87</v>
          </cell>
          <cell r="AJ15">
            <v>49.1635</v>
          </cell>
        </row>
        <row r="16">
          <cell r="D16" t="str">
            <v>阿图什市阿扎克镇布亚买提村葡萄种植基地提升改造项目</v>
          </cell>
          <cell r="E16" t="str">
            <v>产业发展</v>
          </cell>
          <cell r="F16" t="str">
            <v>生产项目</v>
          </cell>
          <cell r="G16" t="str">
            <v>新建</v>
          </cell>
          <cell r="H16" t="str">
            <v>阿扎克镇布亚买提村</v>
          </cell>
          <cell r="I16">
            <v>2024</v>
          </cell>
          <cell r="J16" t="str">
            <v>285亩特色果树基地提升改造及建设（巴库果园），包括葡萄基地150亩，无花果基地135亩。建设内容包括：土地平整和开沟回填；新优葡萄品种苗木的采购和定植；水泥柱、水泥枕木、Φ8mm钢筋、Φ3.8mm冷拔丝、Φ2.4mm冷拔丝、塑钢线、地锚、紧线器的采购和安装；葡萄幼苗的管理、春季出土上架、抹芽定梢、绑蔓、夏季修剪、病虫害防治、土水肥管理、冬季修剪和下架埋土等田间管理。</v>
          </cell>
          <cell r="K16">
            <v>285</v>
          </cell>
          <cell r="L16">
            <v>347</v>
          </cell>
          <cell r="M16">
            <v>1805</v>
          </cell>
          <cell r="N16">
            <v>390</v>
          </cell>
          <cell r="O16">
            <v>390</v>
          </cell>
        </row>
        <row r="16">
          <cell r="W16" t="str">
            <v>阿扎克镇人民政府</v>
          </cell>
          <cell r="X16" t="str">
            <v>郭亚伟</v>
          </cell>
          <cell r="Y16" t="str">
            <v>自然资源局</v>
          </cell>
          <cell r="Z16" t="str">
            <v>代军</v>
          </cell>
          <cell r="AA16" t="str">
            <v>钱洪印、塔力甫江·阿布都克热木</v>
          </cell>
          <cell r="AB16" t="str">
            <v>初步完成285亩特色果树基地提升改造及建设，其中150亩优良葡萄基地建设，135亩无花果基地建设。引进葡萄、无花果优良品种，设立基于宜机化的水平棚架标准化栽培模式，为阿扎克乡乃至阿图什市打造一个葡萄育种和标准化栽培管理示范基地；葡萄优良品种苗木定植成活率85%以上，越冬成活率95%以上。春季出土后，通过吊蔓绑蔓、病虫害防治、土水肥管理、除草防草、夏季修剪等管理培养结果树形。实现葡萄园主要重体力劳动环节实现轻简化和机械化。</v>
          </cell>
          <cell r="AC16" t="str">
            <v>推动农田水利建设提档升级、保障国家粮食安全，受益户数：347户，受益人数1805人。</v>
          </cell>
          <cell r="AD16">
            <v>45566</v>
          </cell>
        </row>
        <row r="16">
          <cell r="AG16">
            <v>0.7</v>
          </cell>
          <cell r="AH16">
            <v>390</v>
          </cell>
          <cell r="AI16">
            <v>273</v>
          </cell>
          <cell r="AJ16">
            <v>213.2582</v>
          </cell>
        </row>
        <row r="17">
          <cell r="D17" t="str">
            <v>阿图什市无花果三产融合科技创新园项目（二期）</v>
          </cell>
          <cell r="E17" t="str">
            <v>产业发展</v>
          </cell>
          <cell r="F17" t="str">
            <v>生产项目</v>
          </cell>
          <cell r="G17" t="str">
            <v>续建</v>
          </cell>
          <cell r="H17" t="str">
            <v>上阿图什镇塔库提村</v>
          </cell>
          <cell r="I17" t="str">
            <v>2025.3-2025.10</v>
          </cell>
          <cell r="J17" t="str">
            <v>新建常规大棚约78座、8.45万平方米，内部生产路、整个园区生产部分的管网，水，电配套设施、中央智能灌溉水池，环形大棚10375平方米等配套设施建设。</v>
          </cell>
          <cell r="K17">
            <v>88</v>
          </cell>
          <cell r="L17">
            <v>2000</v>
          </cell>
          <cell r="M17">
            <v>5200</v>
          </cell>
          <cell r="N17">
            <v>10250</v>
          </cell>
          <cell r="O17">
            <v>1112</v>
          </cell>
        </row>
        <row r="17">
          <cell r="T17">
            <v>9138</v>
          </cell>
          <cell r="U17" t="str">
            <v>往年结余资金及2025年预测资金</v>
          </cell>
        </row>
        <row r="17">
          <cell r="W17" t="str">
            <v>自然资源局</v>
          </cell>
          <cell r="X17" t="str">
            <v>代军</v>
          </cell>
          <cell r="Y17" t="str">
            <v>自然资源局</v>
          </cell>
          <cell r="Z17" t="str">
            <v>代军</v>
          </cell>
          <cell r="AA17" t="str">
            <v>钱洪印、塔力甫江·阿布都克热木</v>
          </cell>
          <cell r="AB17" t="str">
            <v>完成园区二期无花果种植设施、精深加厂房和园区配套基础设施。通过项目实施提高阿图什市无花果产量和产品附加值，间接带动种植户增收。带动当地无花果产业发展，推动连农带农成效，打造乡村振兴典范。</v>
          </cell>
          <cell r="AC17" t="str">
            <v>通过项目实施提高阿图什市无花果产量和产品附加值，间接带动种植户增收。带动当地无花果产业发展，推动连农带农成效，打造乡村振兴典范。村集体与新建海德坤农业科技有限公司合作运营，同股不同酬。</v>
          </cell>
          <cell r="AD17">
            <v>45597</v>
          </cell>
        </row>
        <row r="17">
          <cell r="AF17" t="str">
            <v>配套少数民族发展资金1112万元</v>
          </cell>
          <cell r="AG17">
            <v>0</v>
          </cell>
          <cell r="AH17">
            <v>1697</v>
          </cell>
          <cell r="AI17">
            <v>0</v>
          </cell>
          <cell r="AJ17">
            <v>71.65</v>
          </cell>
        </row>
        <row r="18">
          <cell r="D18" t="str">
            <v>阿图什市哈拉峻乡谢依提村土地平整建设项目</v>
          </cell>
          <cell r="E18" t="str">
            <v>产业发展</v>
          </cell>
          <cell r="F18" t="str">
            <v>生产项目</v>
          </cell>
          <cell r="G18" t="str">
            <v>新建</v>
          </cell>
          <cell r="H18" t="str">
            <v>哈拉峻乡谢依提村</v>
          </cell>
          <cell r="I18" t="str">
            <v>2025.3-2025.10</v>
          </cell>
          <cell r="J18" t="str">
            <v>对谢依提村2350亩（人工牧草地1380亩，其中集体地1100亩、国有土地280亩；水浇地970亩，其中集体地850亩、国有土地120亩）进行平整；新建配套高效节水工程（沉砂池、系统首部、PVC管道等配套设施），新建田间道路及农田防护林。</v>
          </cell>
          <cell r="K18">
            <v>2350</v>
          </cell>
          <cell r="L18">
            <v>248</v>
          </cell>
          <cell r="M18">
            <v>1068</v>
          </cell>
          <cell r="N18">
            <v>800</v>
          </cell>
          <cell r="O18">
            <v>800</v>
          </cell>
        </row>
        <row r="18">
          <cell r="W18" t="str">
            <v>哈拉峻乡人民政府</v>
          </cell>
          <cell r="X18" t="str">
            <v>王进凯</v>
          </cell>
          <cell r="Y18" t="str">
            <v>农业农村局</v>
          </cell>
          <cell r="Z18" t="str">
            <v>木沙江·亚苏甫</v>
          </cell>
          <cell r="AA18" t="str">
            <v>钱洪印、塔力甫江·阿布都克热木</v>
          </cell>
          <cell r="AB18" t="str">
            <v>通过村企+农户的方式实施该项目，带动村集体经济收入以及盘活当地土地资源.土地提升改造≥2350亩，效益指标：受益脱贫人口数≥1068人，受益脱贫户户数≥248户。</v>
          </cell>
          <cell r="AC18" t="str">
            <v>平整完成之后预计按照550元一亩进行流转，增加村集体经济40万元，带动就业20人</v>
          </cell>
          <cell r="AD18">
            <v>45597</v>
          </cell>
        </row>
        <row r="18">
          <cell r="AG18">
            <v>0.2</v>
          </cell>
          <cell r="AH18">
            <v>800</v>
          </cell>
          <cell r="AI18">
            <v>160</v>
          </cell>
          <cell r="AJ18">
            <v>442.1817</v>
          </cell>
        </row>
        <row r="19">
          <cell r="D19" t="str">
            <v>阿图什镇上阿图什镇发展农机肥及配套设施项目</v>
          </cell>
          <cell r="E19" t="str">
            <v>产业发展</v>
          </cell>
          <cell r="F19" t="str">
            <v>生产项目</v>
          </cell>
          <cell r="G19" t="str">
            <v>新建</v>
          </cell>
          <cell r="H19" t="str">
            <v>上阿图什镇塔库提村</v>
          </cell>
          <cell r="I19" t="str">
            <v>2025.3-2025.10</v>
          </cell>
          <cell r="J19" t="str">
            <v>采购发酵抛翻机一台、喂料机、皮带输送机、立式粉碎机、滚筒筛分机、粉状包装机、返料皮带输送机等一套完整生产线设备以及其他附属设施。</v>
          </cell>
          <cell r="K19">
            <v>1</v>
          </cell>
          <cell r="L19">
            <v>983</v>
          </cell>
          <cell r="M19">
            <v>4289</v>
          </cell>
          <cell r="N19">
            <v>153</v>
          </cell>
          <cell r="O19">
            <v>153</v>
          </cell>
        </row>
        <row r="19">
          <cell r="W19" t="str">
            <v>上阿图什镇人民政府</v>
          </cell>
          <cell r="X19" t="str">
            <v>李佳龙</v>
          </cell>
          <cell r="Y19" t="str">
            <v>农业农村局</v>
          </cell>
          <cell r="Z19" t="str">
            <v>木沙江·亚苏甫</v>
          </cell>
          <cell r="AA19" t="str">
            <v>钱洪印、塔力甫江·阿布都克热木</v>
          </cell>
          <cell r="AB19" t="str">
            <v>通过项目实施，促进林果业发展，带动当地居民就业增收，壮大村集体经济。</v>
          </cell>
          <cell r="AC19" t="str">
            <v>通过项目实施，结合阿图什市特色林果业发展，将畜禽粪便，秸秆等进行发酵生产，年生产可达2千吨，年收益预计达50万元以上。</v>
          </cell>
          <cell r="AD19">
            <v>45536</v>
          </cell>
        </row>
        <row r="19">
          <cell r="AG19">
            <v>0</v>
          </cell>
          <cell r="AH19">
            <v>153</v>
          </cell>
          <cell r="AI19">
            <v>0</v>
          </cell>
        </row>
        <row r="20">
          <cell r="D20" t="str">
            <v>阿图什市格达良乡节水灌溉提升改造项目</v>
          </cell>
          <cell r="E20" t="str">
            <v>产业发展</v>
          </cell>
          <cell r="F20" t="str">
            <v>生产项目</v>
          </cell>
          <cell r="G20" t="str">
            <v>新建</v>
          </cell>
          <cell r="H20" t="str">
            <v>格达良乡</v>
          </cell>
          <cell r="I20" t="str">
            <v>2025.3-2025.10</v>
          </cell>
          <cell r="J20" t="str">
            <v>对阿图什市格达良乡5.72万亩节水灌溉系统进行提升改造。</v>
          </cell>
          <cell r="K20">
            <v>57200</v>
          </cell>
          <cell r="L20">
            <v>5623</v>
          </cell>
          <cell r="M20">
            <v>25632</v>
          </cell>
          <cell r="N20">
            <v>390</v>
          </cell>
          <cell r="O20">
            <v>390</v>
          </cell>
        </row>
        <row r="20">
          <cell r="W20" t="str">
            <v>农业农村局</v>
          </cell>
          <cell r="X20" t="str">
            <v>木沙江·亚苏甫</v>
          </cell>
          <cell r="Y20" t="str">
            <v>农业农村局</v>
          </cell>
          <cell r="Z20" t="str">
            <v>木沙江·亚苏甫</v>
          </cell>
          <cell r="AA20" t="str">
            <v>钱洪印、塔力甫江·阿布都克热木</v>
          </cell>
          <cell r="AB20" t="str">
            <v>通过项目实施，实现节水灌溉，扩大农业发展生产，带动农民持续增收。促进经济社会发展，让农民享受到经济发展带来的实惠。</v>
          </cell>
          <cell r="AC20" t="str">
            <v>通过项目实施，实现节水灌溉，扩大农业发展生产，带动农民持续增收。促进经济社会发展，让农民享受到经济发展带来的实惠。</v>
          </cell>
        </row>
        <row r="20">
          <cell r="AG20">
            <v>0.5</v>
          </cell>
          <cell r="AH20">
            <v>390</v>
          </cell>
          <cell r="AI20">
            <v>195</v>
          </cell>
          <cell r="AJ20">
            <v>111.2452</v>
          </cell>
        </row>
        <row r="21">
          <cell r="D21" t="str">
            <v>阿图什市3个乡镇节水灌溉提升改造项目</v>
          </cell>
          <cell r="E21" t="str">
            <v>产业发展</v>
          </cell>
          <cell r="F21" t="str">
            <v>生产项目</v>
          </cell>
          <cell r="G21" t="str">
            <v>新建</v>
          </cell>
          <cell r="H21" t="str">
            <v>上阿图什镇、吐古买提乡、哈拉峻乡</v>
          </cell>
          <cell r="I21" t="str">
            <v>2025.3-2025.10</v>
          </cell>
          <cell r="J21" t="str">
            <v>对阿图什市上阿图什镇0.05万亩、吐古买提乡、哈拉峻乡1.66万亩节水灌溉系统进行提升改造。</v>
          </cell>
          <cell r="K21">
            <v>16100</v>
          </cell>
          <cell r="L21">
            <v>2100</v>
          </cell>
          <cell r="M21">
            <v>13569</v>
          </cell>
          <cell r="N21">
            <v>380</v>
          </cell>
          <cell r="O21">
            <v>380</v>
          </cell>
        </row>
        <row r="21">
          <cell r="W21" t="str">
            <v>农业农村局</v>
          </cell>
          <cell r="X21" t="str">
            <v>木沙江·亚苏甫</v>
          </cell>
          <cell r="Y21" t="str">
            <v>农业农村局</v>
          </cell>
          <cell r="Z21" t="str">
            <v>木沙江·亚苏甫</v>
          </cell>
          <cell r="AA21" t="str">
            <v>钱洪印、塔力甫江·阿布都克热木</v>
          </cell>
          <cell r="AB21" t="str">
            <v>通过项目实施，实现节水灌溉，扩大农业发展生产，带动农民持续增收。促进经济社会发展，让农民享受到经济发展带来的实惠。</v>
          </cell>
          <cell r="AC21" t="str">
            <v>通过项目实施，实现节水灌溉，扩大农业发展生产，带动农民持续增收。促进经济社会发展，让农民享受到经济发展带来的实惠。</v>
          </cell>
        </row>
        <row r="21">
          <cell r="AG21">
            <v>0.7</v>
          </cell>
          <cell r="AH21">
            <v>380</v>
          </cell>
          <cell r="AI21">
            <v>266</v>
          </cell>
          <cell r="AJ21">
            <v>278.2139</v>
          </cell>
        </row>
        <row r="22">
          <cell r="D22" t="str">
            <v>阿图什市无花果三产融合科技创新园10千伏外网线路工程</v>
          </cell>
          <cell r="E22" t="str">
            <v>产业发展</v>
          </cell>
          <cell r="F22" t="str">
            <v>生产项目</v>
          </cell>
          <cell r="G22" t="str">
            <v>新建</v>
          </cell>
          <cell r="H22" t="str">
            <v>上阿图什镇塔库提村</v>
          </cell>
          <cell r="I22" t="str">
            <v>2025.3-2025.10</v>
          </cell>
          <cell r="J22" t="str">
            <v>电源由国网阿扎克110千伏变电站10千伏变电站10千伏侧接入，主要建设内容新建回10千伏线路至园区新建开闭所。线路全长12千米，部分跨越处采用钢管杆。全线采用架空和电缆合架设。导线选用JKLGYJ-240/30型，电缆选用ZR-YJV22-8.7/15-3*300型等。</v>
          </cell>
          <cell r="K22">
            <v>12</v>
          </cell>
          <cell r="L22">
            <v>2000</v>
          </cell>
          <cell r="M22">
            <v>5200</v>
          </cell>
          <cell r="N22">
            <v>750</v>
          </cell>
          <cell r="O22">
            <v>750</v>
          </cell>
        </row>
        <row r="22">
          <cell r="W22" t="str">
            <v>自然资源局</v>
          </cell>
          <cell r="X22" t="str">
            <v>代军</v>
          </cell>
          <cell r="Y22" t="str">
            <v>自然资源局</v>
          </cell>
          <cell r="Z22" t="str">
            <v>代军</v>
          </cell>
          <cell r="AA22" t="str">
            <v>钱洪印、塔力甫江·阿布都克热木</v>
          </cell>
          <cell r="AB22" t="str">
            <v>完成园区二期无花果种植设施、精深加厂房和园区配套基础设施。通过项目实施提高阿图什市无花果产量和产品附加值，间接带动种植户增收。带动当地无花果产业发展，推动连农带农成效，打造乡村振兴典范。</v>
          </cell>
          <cell r="AC22" t="str">
            <v>通过项目实施提高阿图什市无花果产量和产品附加值，间接带动种植户增收。带动当地无花果产业发展，推动连农带农成效，打造乡村振兴典范。村集体与新建海德坤农业科技有限公司合作运营，同股不同酬。</v>
          </cell>
        </row>
        <row r="22">
          <cell r="AF22" t="str">
            <v>无花果三产融合园项目拆分而来</v>
          </cell>
          <cell r="AG22">
            <v>0</v>
          </cell>
          <cell r="AH22">
            <v>750</v>
          </cell>
          <cell r="AI22">
            <v>0</v>
          </cell>
          <cell r="AJ22">
            <v>19.35</v>
          </cell>
        </row>
        <row r="23">
          <cell r="D23" t="str">
            <v>阿图什市阿湖乡阿其克村苗圃建设项目</v>
          </cell>
          <cell r="E23" t="str">
            <v>产业发展</v>
          </cell>
        </row>
        <row r="23">
          <cell r="H23" t="str">
            <v>阿湖乡阿其克村</v>
          </cell>
        </row>
        <row r="23">
          <cell r="J23" t="str">
            <v>阿其克村现有127亩土地建设大果沙枣育苗基地，土地平整以及其他配套附属设施。</v>
          </cell>
          <cell r="K23">
            <v>127</v>
          </cell>
          <cell r="L23">
            <v>1200</v>
          </cell>
          <cell r="M23">
            <v>3254</v>
          </cell>
          <cell r="N23">
            <v>150</v>
          </cell>
          <cell r="O23">
            <v>150</v>
          </cell>
        </row>
        <row r="23">
          <cell r="W23" t="str">
            <v>阿湖乡人民政府</v>
          </cell>
          <cell r="X23" t="str">
            <v>岳强</v>
          </cell>
          <cell r="Y23" t="str">
            <v>林草工作站</v>
          </cell>
          <cell r="Z23" t="str">
            <v>丁鹏</v>
          </cell>
          <cell r="AA23" t="str">
            <v>钱洪印、塔力甫江·阿布都克热木</v>
          </cell>
          <cell r="AB23" t="str">
            <v>通过项目实施，完善打过沙枣种植基础，优化产业结构，提高打过沙枣的经济效益和竞争力，同时促进三产融合，实现农民增收、农村繁荣。</v>
          </cell>
          <cell r="AC23" t="str">
            <v>古丽带动农户参与大果沙枣育苗种植，提供优质种苗，技术指导和市场信息，每年增加村集体收入不少于3万元，带动就业不少于3人。</v>
          </cell>
        </row>
        <row r="23">
          <cell r="AG23">
            <v>0.8</v>
          </cell>
          <cell r="AH23">
            <v>150</v>
          </cell>
          <cell r="AI23">
            <v>120</v>
          </cell>
          <cell r="AJ23">
            <v>84.6401</v>
          </cell>
        </row>
        <row r="24">
          <cell r="D24" t="str">
            <v>阿图什市阿湖乡大果沙枣改良项目</v>
          </cell>
          <cell r="E24" t="str">
            <v>产业发展</v>
          </cell>
          <cell r="F24" t="str">
            <v>生产项目</v>
          </cell>
          <cell r="G24" t="str">
            <v>新建</v>
          </cell>
          <cell r="H24" t="str">
            <v>阿湖乡</v>
          </cell>
          <cell r="I24" t="str">
            <v>2025.3-2025.10</v>
          </cell>
          <cell r="J24" t="str">
            <v>大果沙枣嫁接300亩，包含砧木培育、优良大果沙枣品种接穗、嫁接后养护等。同时对50人进行大果沙枣管理培训、品种接穗、嫁接后养护等</v>
          </cell>
          <cell r="K24">
            <v>1100</v>
          </cell>
          <cell r="L24">
            <v>320</v>
          </cell>
          <cell r="M24">
            <v>1203</v>
          </cell>
          <cell r="N24">
            <v>49</v>
          </cell>
          <cell r="O24">
            <v>49</v>
          </cell>
        </row>
        <row r="24">
          <cell r="W24" t="str">
            <v>阿湖乡人民政府</v>
          </cell>
          <cell r="X24" t="str">
            <v>岳强</v>
          </cell>
          <cell r="Y24" t="str">
            <v>林草工作站</v>
          </cell>
          <cell r="Z24" t="str">
            <v>丁鹏</v>
          </cell>
          <cell r="AA24" t="str">
            <v>钱洪印、塔力甫江·阿布都克热木</v>
          </cell>
          <cell r="AB24" t="str">
            <v>通过项目实施，完善沙枣嫁接，优化产业结构，提高林果业的经济效益和竞争力，同时促进三产融合，实现农业增效、农民增收、农村繁荣。数量指标：完成嫁接数量》300亩，培训人数50人。</v>
          </cell>
          <cell r="AC24" t="str">
            <v>有护林员负责后期管护运营，鼓励农户参与沙枣种植，提供优质种苗、技术指导和市场信息。</v>
          </cell>
          <cell r="AD24">
            <v>45597</v>
          </cell>
        </row>
        <row r="24">
          <cell r="AG24">
            <v>0.6</v>
          </cell>
          <cell r="AH24">
            <v>49</v>
          </cell>
          <cell r="AI24">
            <v>29.4</v>
          </cell>
          <cell r="AJ24">
            <v>20.83</v>
          </cell>
        </row>
        <row r="25">
          <cell r="D25" t="str">
            <v>阿图什市格达良乡大果沙枣改良项目</v>
          </cell>
          <cell r="E25" t="str">
            <v>产业发展</v>
          </cell>
          <cell r="F25" t="str">
            <v>配套基础设施项目</v>
          </cell>
          <cell r="G25" t="str">
            <v>新建</v>
          </cell>
          <cell r="H25" t="str">
            <v>格达良乡</v>
          </cell>
          <cell r="I25" t="str">
            <v>2025.3-2025.10</v>
          </cell>
          <cell r="J25" t="str">
            <v>为壮大村集体经济，进行大果沙枣嫁接200亩，包含砧木培育、优良大果沙枣品种接穗、嫁接后养护等。同时对50人进行大果沙枣管理培训、品种接穗、嫁接后养护等</v>
          </cell>
          <cell r="K25">
            <v>200</v>
          </cell>
          <cell r="L25">
            <v>983</v>
          </cell>
          <cell r="M25">
            <v>4199</v>
          </cell>
          <cell r="N25">
            <v>43</v>
          </cell>
          <cell r="O25">
            <v>43</v>
          </cell>
        </row>
        <row r="25">
          <cell r="W25" t="str">
            <v>格达良乡人民政府</v>
          </cell>
          <cell r="X25" t="str">
            <v>刘启贤</v>
          </cell>
          <cell r="Y25" t="str">
            <v>林草工作站</v>
          </cell>
          <cell r="Z25" t="str">
            <v>丁鹏</v>
          </cell>
          <cell r="AA25" t="str">
            <v>钱洪印、塔力甫江·阿布都克热木</v>
          </cell>
          <cell r="AB25" t="str">
            <v>通过项目实施，完善沙枣嫁接，优化产业结构，提高林果业的经济效益和竞争力，同时促进三产融合，实现农业增效、农民增收、农村繁荣。数量指标：完成嫁接数量》200亩，培训人数50人。</v>
          </cell>
          <cell r="AC25" t="str">
            <v>有护林员负责后期管护运营，鼓励农户参与沙枣种植，提供优质种苗、技术指导和市场信息。</v>
          </cell>
          <cell r="AD25" t="str">
            <v>执行库</v>
          </cell>
          <cell r="AE25">
            <v>45597</v>
          </cell>
        </row>
        <row r="25">
          <cell r="AG25">
            <v>1</v>
          </cell>
          <cell r="AH25">
            <v>43</v>
          </cell>
          <cell r="AI25">
            <v>43</v>
          </cell>
          <cell r="AJ25">
            <v>17.85</v>
          </cell>
        </row>
        <row r="26">
          <cell r="D26" t="str">
            <v>阿图什市哈拉峻乡大果沙枣改良项目</v>
          </cell>
          <cell r="E26" t="str">
            <v>产业发展</v>
          </cell>
          <cell r="F26" t="str">
            <v>配套基础设施项目</v>
          </cell>
          <cell r="G26" t="str">
            <v>新建</v>
          </cell>
          <cell r="H26" t="str">
            <v>哈拉峻乡</v>
          </cell>
          <cell r="I26" t="str">
            <v>2025.3-2025.10</v>
          </cell>
          <cell r="J26" t="str">
            <v>为壮大村集体经济，进行新增补种大果沙枣400亩、嫁接200亩，包含砧木培育、优良大果沙枣品种接穗、嫁接后养护等。同时对60人进行大果沙枣管理培训、品种接穗、嫁接后养护等</v>
          </cell>
          <cell r="K26">
            <v>600</v>
          </cell>
          <cell r="L26">
            <v>983</v>
          </cell>
          <cell r="M26">
            <v>4199</v>
          </cell>
          <cell r="N26">
            <v>104</v>
          </cell>
          <cell r="O26">
            <v>104</v>
          </cell>
        </row>
        <row r="26">
          <cell r="W26" t="str">
            <v>哈拉峻乡人民政府</v>
          </cell>
          <cell r="X26" t="str">
            <v>王进凯</v>
          </cell>
          <cell r="Y26" t="str">
            <v>林草工作站</v>
          </cell>
          <cell r="Z26" t="str">
            <v>丁鹏</v>
          </cell>
          <cell r="AA26" t="str">
            <v>钱洪印、塔力甫江·阿布都克热木</v>
          </cell>
          <cell r="AB26" t="str">
            <v>通过项目实施，完善沙枣嫁接，优化产业结构，提高林果业的经济效益和竞争力，同时促进三产融合，实现农业增效、农民增收、农村繁荣。数量指标：完成嫁接数量》100亩，</v>
          </cell>
          <cell r="AC26" t="str">
            <v>有护林员负责后期管护运营，鼓励农户参与沙枣种植，提供优质种苗、技术指导和市场信息。</v>
          </cell>
        </row>
        <row r="26">
          <cell r="AE26">
            <v>45597</v>
          </cell>
        </row>
        <row r="26">
          <cell r="AH26">
            <v>104</v>
          </cell>
          <cell r="AI26">
            <v>0</v>
          </cell>
        </row>
        <row r="27">
          <cell r="D27" t="str">
            <v>阿图什市2025年有害生物统防统治社会化服务项目</v>
          </cell>
          <cell r="E27" t="str">
            <v>产业发展</v>
          </cell>
          <cell r="F27" t="str">
            <v>生产项目</v>
          </cell>
          <cell r="G27" t="str">
            <v>新建</v>
          </cell>
          <cell r="H27" t="str">
            <v>阿扎克镇、松他克镇</v>
          </cell>
          <cell r="I27" t="str">
            <v>2025.3-2025.10</v>
          </cell>
          <cell r="J27" t="str">
            <v>计划对阿扎克镇、松他克镇60718.43亩经济林和生态林第一次石硫合剂喷洒服务，每亩服务费11元，计划投资66.8万元。</v>
          </cell>
          <cell r="K27">
            <v>16106.9</v>
          </cell>
          <cell r="L27">
            <v>3457</v>
          </cell>
          <cell r="M27">
            <v>13828</v>
          </cell>
          <cell r="N27">
            <v>66.8</v>
          </cell>
          <cell r="O27">
            <v>66.8</v>
          </cell>
        </row>
        <row r="27">
          <cell r="W27" t="str">
            <v>自然资源局</v>
          </cell>
          <cell r="X27" t="str">
            <v>代军</v>
          </cell>
          <cell r="Y27" t="str">
            <v>自然资源局</v>
          </cell>
          <cell r="Z27" t="str">
            <v>代军</v>
          </cell>
          <cell r="AA27" t="str">
            <v>钱洪印、塔力甫江·阿布都克热木</v>
          </cell>
          <cell r="AB27" t="str">
            <v>1.通过项目实施提高全市林果产业产量和产值，提高果农收入2.给老百姓提供就业渠道。</v>
          </cell>
          <cell r="AC27" t="str">
            <v>推动林果业高质量发展，辐射周边经济增长。</v>
          </cell>
          <cell r="AD27">
            <v>45597</v>
          </cell>
        </row>
        <row r="27">
          <cell r="AG27">
            <v>1</v>
          </cell>
          <cell r="AH27">
            <v>66.8</v>
          </cell>
          <cell r="AI27">
            <v>66.8</v>
          </cell>
          <cell r="AJ27">
            <v>43.5702</v>
          </cell>
        </row>
        <row r="28">
          <cell r="D28" t="str">
            <v>阿图什市阿湖乡设施农业配套项目</v>
          </cell>
          <cell r="E28" t="str">
            <v>产业发展</v>
          </cell>
          <cell r="F28" t="str">
            <v>生产项目</v>
          </cell>
          <cell r="G28" t="str">
            <v>新建</v>
          </cell>
          <cell r="H28" t="str">
            <v>阿湖乡阿其克村</v>
          </cell>
          <cell r="I28" t="str">
            <v>2025.3-2025.10</v>
          </cell>
          <cell r="J28" t="str">
            <v>对阿图什市阿湖乡农业设施大棚增加防风设施，以减少风阻和风压对大棚的影响。</v>
          </cell>
          <cell r="K28">
            <v>500</v>
          </cell>
          <cell r="L28">
            <v>5213</v>
          </cell>
          <cell r="M28">
            <v>21352</v>
          </cell>
          <cell r="N28">
            <v>800</v>
          </cell>
          <cell r="O28">
            <v>800</v>
          </cell>
        </row>
        <row r="28">
          <cell r="W28" t="str">
            <v>农业农村局</v>
          </cell>
          <cell r="X28" t="str">
            <v>木沙江·亚苏甫</v>
          </cell>
          <cell r="Y28" t="str">
            <v>农业农村局</v>
          </cell>
          <cell r="Z28" t="str">
            <v>木沙江·亚苏甫</v>
          </cell>
          <cell r="AA28" t="str">
            <v>钱洪印、塔力甫江·阿布都克热木</v>
          </cell>
          <cell r="AB28" t="str">
            <v>对阿图什市阿湖乡农业设施大棚增加防风设施，以减少风阻和风压对大棚的影响。</v>
          </cell>
          <cell r="AC28" t="str">
            <v>对阿图什市阿湖乡农业设施大棚增加防风设施，以减少风阻和风压对大棚的影响，以更好的发展农业。</v>
          </cell>
        </row>
        <row r="28">
          <cell r="AG28">
            <v>0</v>
          </cell>
          <cell r="AH28">
            <v>800</v>
          </cell>
          <cell r="AI28">
            <v>0</v>
          </cell>
          <cell r="AJ28">
            <v>16.48</v>
          </cell>
        </row>
        <row r="29">
          <cell r="D29" t="str">
            <v>阿图什市盐碱地综合利用实验示范项目</v>
          </cell>
          <cell r="E29" t="str">
            <v>产业发展</v>
          </cell>
          <cell r="F29" t="str">
            <v>生产项目</v>
          </cell>
          <cell r="G29" t="str">
            <v>新建</v>
          </cell>
          <cell r="H29" t="str">
            <v>松他克镇克青孜村</v>
          </cell>
          <cell r="I29" t="str">
            <v>2025.3-2025.10</v>
          </cell>
          <cell r="J29" t="str">
            <v>对松他克镇克青孜村1500亩地进行土地平整及基础配套设施建设。主要包括田块整治、田间道路、排水工程、种植、农艺、土壤理化性质调理剂及培肥、滴灌精准水盐调控水肥一体化、水盐调控实施及分析化验、设备购置等。</v>
          </cell>
          <cell r="K29">
            <v>1500</v>
          </cell>
          <cell r="L29">
            <v>1000</v>
          </cell>
          <cell r="M29">
            <v>3205</v>
          </cell>
          <cell r="N29">
            <v>893.89</v>
          </cell>
        </row>
        <row r="29">
          <cell r="S29">
            <v>162</v>
          </cell>
          <cell r="T29">
            <v>731.89</v>
          </cell>
        </row>
        <row r="29">
          <cell r="W29" t="str">
            <v>农业农村局</v>
          </cell>
          <cell r="X29" t="str">
            <v>木沙江·亚苏甫</v>
          </cell>
          <cell r="Y29" t="str">
            <v>农业农村局</v>
          </cell>
          <cell r="Z29" t="str">
            <v>木沙江·亚苏甫</v>
          </cell>
          <cell r="AA29" t="str">
            <v>钱洪印、塔力甫江·阿布都克热木</v>
          </cell>
          <cell r="AB29" t="str">
            <v>通过实施盐碱地综合利用项目，改良利用盐碱地和防治土壤盐渍化，微咸水滴灌水盐调控技术农田0~40cm 土层的含盐量降低到与微咸水矿化度接近的水平，提高作物产量。</v>
          </cell>
          <cell r="AC29" t="str">
            <v>通过盐碱地综合利用项目的实施，提高盐碱地使用效率，提升作物产量，增加集体经济收入，带动农民增收。</v>
          </cell>
          <cell r="AD29" t="str">
            <v>执行库</v>
          </cell>
        </row>
        <row r="29">
          <cell r="AG29">
            <v>0</v>
          </cell>
          <cell r="AH29">
            <v>162</v>
          </cell>
          <cell r="AI29">
            <v>0</v>
          </cell>
        </row>
        <row r="30">
          <cell r="D30" t="str">
            <v>基层动物防疫体系建设-药浴池建设项目</v>
          </cell>
          <cell r="E30" t="str">
            <v>产业发展</v>
          </cell>
          <cell r="F30" t="str">
            <v>生产项目</v>
          </cell>
          <cell r="G30" t="str">
            <v>新建</v>
          </cell>
          <cell r="H30" t="str">
            <v>阿图什市哈拉峻乡琼哈拉峻村、欧吐拉哈拉峻村、阿亚克苏洪村、克孜勒陶村、古尔库热村、昂额孜村、西里比里村、坎阿热力村；吐古买提乡结然布拉克村、玛依丹村依尔哈夏提牧点，老虎口牧点、吐古买提村吐西部拉克牧点、库鲁木都克村，恰特牧点、苏洪村扩尔洪塔西牧点、科克塔木村克普恰克牧点</v>
          </cell>
          <cell r="I30" t="str">
            <v>2025.3-2025.10</v>
          </cell>
          <cell r="J30" t="str">
            <v>哈拉峻乡、吐古买提乡新建标准化药浴池21座。</v>
          </cell>
          <cell r="K30">
            <v>21</v>
          </cell>
          <cell r="L30">
            <v>100</v>
          </cell>
          <cell r="M30">
            <v>346</v>
          </cell>
          <cell r="N30">
            <v>330.46</v>
          </cell>
          <cell r="O30">
            <v>330.46</v>
          </cell>
        </row>
        <row r="30">
          <cell r="W30" t="str">
            <v>农业农村局</v>
          </cell>
          <cell r="X30" t="str">
            <v>木沙江·亚苏甫</v>
          </cell>
          <cell r="Y30" t="str">
            <v>农业农村局</v>
          </cell>
          <cell r="Z30" t="str">
            <v>木沙江·亚苏甫</v>
          </cell>
          <cell r="AA30" t="str">
            <v>钱洪印、塔力甫江·阿布都克热木</v>
          </cell>
          <cell r="AB30" t="str">
            <v>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v>
          </cell>
          <cell r="AC30" t="str">
            <v>发展养殖业、带动群众增收。</v>
          </cell>
          <cell r="AD30">
            <v>45536</v>
          </cell>
        </row>
        <row r="30">
          <cell r="AG30">
            <v>0.6</v>
          </cell>
          <cell r="AH30">
            <v>330.46</v>
          </cell>
          <cell r="AI30">
            <v>198.276</v>
          </cell>
          <cell r="AJ30">
            <v>185.2088</v>
          </cell>
        </row>
        <row r="31">
          <cell r="D31" t="str">
            <v>阿图什市柯尔克孜羊品种改良项目</v>
          </cell>
          <cell r="E31" t="str">
            <v>产业发展</v>
          </cell>
          <cell r="F31" t="str">
            <v>生产项目</v>
          </cell>
          <cell r="G31" t="str">
            <v>新建</v>
          </cell>
          <cell r="H31" t="str">
            <v>全市4乡3镇</v>
          </cell>
          <cell r="I31" t="str">
            <v>2025.3-2025.10</v>
          </cell>
          <cell r="J31" t="str">
            <v>2025年计划5万只小畜人工配种，购置所需的孕马血清、氯前列醇钠、A3、棉栓等激素药品。</v>
          </cell>
          <cell r="K31">
            <v>50000</v>
          </cell>
          <cell r="L31">
            <v>6000</v>
          </cell>
          <cell r="M31">
            <v>22000</v>
          </cell>
          <cell r="N31">
            <v>120</v>
          </cell>
          <cell r="O31">
            <v>120</v>
          </cell>
        </row>
        <row r="31">
          <cell r="W31" t="str">
            <v>畜牧兽医站</v>
          </cell>
          <cell r="X31" t="str">
            <v>陈宇</v>
          </cell>
          <cell r="Y31" t="str">
            <v>农业农村局</v>
          </cell>
          <cell r="Z31" t="str">
            <v>木沙江·亚苏甫</v>
          </cell>
          <cell r="AA31" t="str">
            <v>钱洪印、塔力甫江·阿布都克热木</v>
          </cell>
          <cell r="AB31" t="str">
            <v>目标1：对全市5万只小畜人工配种，购置所需的孕马血清、氯前列醇钠、A3、棉栓等激素药品。
目标2：推动周边农牧民从事养殖业，带动群众增收，供给市场保障，促进阿图什市区域经济发展。</v>
          </cell>
          <cell r="AC31" t="str">
            <v>通过采购性控冻精，选择优良个体，增加优良牲畜群体存栏量数，实现畜牧业提质增效。</v>
          </cell>
          <cell r="AD31">
            <v>45597</v>
          </cell>
        </row>
        <row r="31">
          <cell r="AG31">
            <v>0.5</v>
          </cell>
          <cell r="AH31">
            <v>120</v>
          </cell>
          <cell r="AI31">
            <v>60</v>
          </cell>
          <cell r="AJ31">
            <v>54.9812</v>
          </cell>
        </row>
        <row r="32">
          <cell r="D32" t="str">
            <v>阿图什市良繁中心设施提升项目</v>
          </cell>
          <cell r="E32" t="str">
            <v>产业发展</v>
          </cell>
          <cell r="F32" t="str">
            <v>生产项目</v>
          </cell>
          <cell r="G32" t="str">
            <v>新建</v>
          </cell>
          <cell r="H32" t="str">
            <v>松他克镇克青孜村</v>
          </cell>
          <cell r="I32" t="str">
            <v>2025.3-2025.10</v>
          </cell>
          <cell r="J32" t="str">
            <v>对现有堆粪场设施进行提升，建设堆粪棚、地面硬化等。</v>
          </cell>
          <cell r="K32">
            <v>1</v>
          </cell>
          <cell r="L32">
            <v>100</v>
          </cell>
          <cell r="M32">
            <v>320</v>
          </cell>
          <cell r="N32">
            <v>60</v>
          </cell>
          <cell r="O32">
            <v>60</v>
          </cell>
        </row>
        <row r="32">
          <cell r="W32" t="str">
            <v>农业农村局</v>
          </cell>
          <cell r="X32" t="str">
            <v>木沙江·亚苏甫</v>
          </cell>
          <cell r="Y32" t="str">
            <v>农业农村局</v>
          </cell>
          <cell r="Z32" t="str">
            <v>木沙江·亚苏甫</v>
          </cell>
          <cell r="AA32" t="str">
            <v>钱洪印、塔力甫江·阿布都克热木</v>
          </cell>
          <cell r="AB32" t="str">
            <v>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v>
          </cell>
          <cell r="AC32" t="str">
            <v>发展养殖业、带动群众增收。</v>
          </cell>
        </row>
        <row r="32">
          <cell r="AG32">
            <v>0.95</v>
          </cell>
          <cell r="AH32">
            <v>60</v>
          </cell>
          <cell r="AI32">
            <v>57</v>
          </cell>
          <cell r="AJ32">
            <v>17.4984</v>
          </cell>
        </row>
        <row r="33">
          <cell r="D33" t="str">
            <v>阿图什市哈拉峻乡矿渣复合材料制砖建设项目</v>
          </cell>
          <cell r="E33" t="str">
            <v>产业发展</v>
          </cell>
          <cell r="F33" t="str">
            <v>加工流通项目</v>
          </cell>
          <cell r="G33" t="str">
            <v>新建</v>
          </cell>
          <cell r="H33" t="str">
            <v>哈拉峻乡阿亚克苏洪村</v>
          </cell>
          <cell r="I33" t="str">
            <v>2025.3-2025.10</v>
          </cell>
          <cell r="J33" t="str">
            <v>建设500平米厂房以及配套砖厂附属设施。水电路配套</v>
          </cell>
          <cell r="K33">
            <v>500</v>
          </cell>
          <cell r="L33">
            <v>150</v>
          </cell>
          <cell r="M33">
            <v>330</v>
          </cell>
          <cell r="N33">
            <v>100</v>
          </cell>
          <cell r="O33">
            <v>100</v>
          </cell>
        </row>
        <row r="33">
          <cell r="W33" t="str">
            <v>哈拉峻乡人民政府</v>
          </cell>
          <cell r="X33" t="str">
            <v>王进凯</v>
          </cell>
          <cell r="Y33" t="str">
            <v>商科工局</v>
          </cell>
          <cell r="Z33" t="str">
            <v>买买提托乎提</v>
          </cell>
          <cell r="AA33" t="str">
            <v>何晓波</v>
          </cell>
          <cell r="AB33" t="str">
            <v>村委会建设厂房，由环球矿业投资设备，预计一年可增加村集体收入30万元，带动10人就近就地就业，效益指标：受益脱贫人口数≥150人，受益脱贫户户数≥330户。</v>
          </cell>
          <cell r="AC33" t="str">
            <v>村委会和环球矿业合作，政府投资建设厂房，环球矿业购买设备，收益按照村委会占收益六成。</v>
          </cell>
          <cell r="AD33" t="str">
            <v>计划库</v>
          </cell>
          <cell r="AE33">
            <v>45538</v>
          </cell>
        </row>
        <row r="33">
          <cell r="AG33">
            <v>0.1</v>
          </cell>
          <cell r="AH33">
            <v>100</v>
          </cell>
          <cell r="AI33">
            <v>10</v>
          </cell>
        </row>
        <row r="34">
          <cell r="D34" t="str">
            <v>阿图什市哈拉峻乡铁艺围栏扩大建设项目</v>
          </cell>
          <cell r="E34" t="str">
            <v>产业发展</v>
          </cell>
          <cell r="F34" t="str">
            <v>加工流通项目</v>
          </cell>
          <cell r="G34" t="str">
            <v>新建</v>
          </cell>
          <cell r="H34" t="str">
            <v>哈拉峻乡琼哈拉峻村</v>
          </cell>
          <cell r="I34" t="str">
            <v>2025.3-2025.10</v>
          </cell>
          <cell r="J34" t="str">
            <v>采购铁丝网机器2台，完善厂房电力配套设施，安装500kW变压器及购买原材料。</v>
          </cell>
          <cell r="K34">
            <v>1</v>
          </cell>
          <cell r="L34">
            <v>330</v>
          </cell>
          <cell r="M34">
            <v>400</v>
          </cell>
          <cell r="N34">
            <v>80</v>
          </cell>
          <cell r="O34">
            <v>80</v>
          </cell>
        </row>
        <row r="34">
          <cell r="W34" t="str">
            <v>哈拉峻乡人民政府</v>
          </cell>
          <cell r="X34" t="str">
            <v>王进凯</v>
          </cell>
          <cell r="Y34" t="str">
            <v>商科工局</v>
          </cell>
          <cell r="Z34" t="str">
            <v>买买提托乎提</v>
          </cell>
          <cell r="AA34" t="str">
            <v>何晓波</v>
          </cell>
          <cell r="AB34" t="str">
            <v>通过项目建设提高哈拉峻乡小商品经济发展，依托本地项目建设发展铁艺围栏厂，增加农民收入，促进乡振兴战略的实施。铁丝网机器≥2台。</v>
          </cell>
          <cell r="AC34" t="str">
            <v>采购铁丝1公斤6元，预计1公斤收益为2元，一年增加村集体收入10万，带动就业3人。</v>
          </cell>
          <cell r="AD34">
            <v>45536</v>
          </cell>
        </row>
        <row r="34">
          <cell r="AF34" t="str">
            <v>与环球矿业合作。</v>
          </cell>
        </row>
        <row r="34">
          <cell r="AH34">
            <v>80</v>
          </cell>
          <cell r="AI34">
            <v>0</v>
          </cell>
        </row>
        <row r="35">
          <cell r="D35" t="str">
            <v>2025年阿图什市格达良乡库尔干村地膜回收中心站及配套设施项目</v>
          </cell>
          <cell r="E35" t="str">
            <v>产业发展</v>
          </cell>
          <cell r="F35" t="str">
            <v>生产项目</v>
          </cell>
          <cell r="G35" t="str">
            <v>新建</v>
          </cell>
          <cell r="H35" t="str">
            <v>格达良乡库尔干村</v>
          </cell>
          <cell r="I35" t="str">
            <v>2025.3-2025.10</v>
          </cell>
          <cell r="J35" t="str">
            <v>阿图什市格达良乡库尔干村30亩地建设地膜回收中心站1个以及其他配套设施。</v>
          </cell>
          <cell r="K35">
            <v>1</v>
          </cell>
          <cell r="L35">
            <v>459</v>
          </cell>
          <cell r="M35">
            <v>1258</v>
          </cell>
          <cell r="N35">
            <v>220</v>
          </cell>
          <cell r="O35">
            <v>220</v>
          </cell>
        </row>
        <row r="35">
          <cell r="W35" t="str">
            <v>农业农村局</v>
          </cell>
          <cell r="X35" t="str">
            <v>木沙江·亚苏甫</v>
          </cell>
          <cell r="Y35" t="str">
            <v>农业农村局</v>
          </cell>
          <cell r="Z35" t="str">
            <v>木沙江·亚苏甫</v>
          </cell>
          <cell r="AA35" t="str">
            <v>钱洪印、塔力甫江·阿布都克热木</v>
          </cell>
          <cell r="AB35" t="str">
            <v>通过项目实施，回收利用废旧农膜可以改善耕地质量和土壤的透气性、透水性、增强土壤保水保肥能力和盐碱缓冲能力，为作物生长制造良好的土壤环境。</v>
          </cell>
          <cell r="AC35" t="str">
            <v>通过项目实施，回收利用废旧农膜可以改善耕地质量和土壤的透气性、透水性、增强土壤保水保肥能力和盐碱缓冲能力，为作物生长制造良好的土壤环境。</v>
          </cell>
          <cell r="AD35">
            <v>45597</v>
          </cell>
        </row>
        <row r="35">
          <cell r="AG35">
            <v>0.6</v>
          </cell>
          <cell r="AH35">
            <v>220</v>
          </cell>
          <cell r="AI35">
            <v>132</v>
          </cell>
          <cell r="AJ35">
            <v>121.7482</v>
          </cell>
        </row>
        <row r="36">
          <cell r="D36" t="str">
            <v>阿图什市2025年壮大村集体经济项目</v>
          </cell>
          <cell r="E36" t="str">
            <v>产业发展</v>
          </cell>
          <cell r="F36" t="str">
            <v>加工流通项目</v>
          </cell>
          <cell r="G36" t="str">
            <v>新建</v>
          </cell>
          <cell r="H36" t="str">
            <v>格达良乡库都克村、格达良乡库尔干村、阿扎克镇布亚买提村</v>
          </cell>
          <cell r="I36" t="str">
            <v>2025.3-2025.10</v>
          </cell>
          <cell r="J36" t="str">
            <v>库都克村新建1000㎡钢结构厂房1座，航车，彩钢棚840㎡，框架结构房子共4间160㎡，配电室，道路硬化3000㎡及附属配套设施；库尔干村新建300平高度6米钢结构厂房一座及地面硬化，配套沙枣分拣、色选、烘干、包装、脱核制粉设备及其附属设施，新建储藏量五吨储藏冷库；布亚买提村新建钢结构厂房1座290平方米，水、电、暖、大门，场地硬化，及相关附属配套设施；阿扎克镇布亚买提村新建钢结构厂房1座290平方米，水、电、暖、大门，场地硬化，及相关附属配套设施。</v>
          </cell>
          <cell r="K36">
            <v>1300</v>
          </cell>
          <cell r="L36">
            <v>1821</v>
          </cell>
          <cell r="M36">
            <v>8697</v>
          </cell>
          <cell r="N36">
            <v>590</v>
          </cell>
          <cell r="O36">
            <v>540</v>
          </cell>
        </row>
        <row r="36">
          <cell r="T36">
            <v>50</v>
          </cell>
          <cell r="U36" t="str">
            <v>本级财政</v>
          </cell>
        </row>
        <row r="36">
          <cell r="W36" t="str">
            <v>农业农村局</v>
          </cell>
          <cell r="X36" t="str">
            <v>木沙江·亚苏甫</v>
          </cell>
          <cell r="Y36" t="str">
            <v>商科工局</v>
          </cell>
          <cell r="Z36" t="str">
            <v>买买提托乎提</v>
          </cell>
          <cell r="AA36" t="str">
            <v>何晓波</v>
          </cell>
          <cell r="AB36" t="str">
            <v>项目建成后进行加工售卖灯笼、加工售卖沙枣，壮大村集体经济收入。同时开辟就业岗位促进群众就业，增加群众经济收益。</v>
          </cell>
          <cell r="AC36" t="str">
            <v>1000㎡厂房建成后由村委会自营由村办企业克州旺达农牧开发有限责任公司进行加工售卖灯笼，本项目预计开辟10个岗位促进群众就业，增加群众经济收益；300㎡厂房建成后进行加工售卖沙枣壮大村集体经济收入，沙枣加工厂房将厂房出租给个人巴热提江·肉孜加工售卖沙枣租金为每年五万，同时促进群众就业，增加群众经济收益；布亚买提村将把厂房租给阿图什市丰城食品有限公司，助推全村群众实现收入稳定增长和村集体经济收入双赢，布亚买提村壮大村集体经济收取租金8万元，分红30户40人2000元，共分红8万元，能带动就业人数5人。</v>
          </cell>
          <cell r="AD36">
            <v>45536</v>
          </cell>
        </row>
        <row r="36">
          <cell r="AG36">
            <v>0</v>
          </cell>
          <cell r="AH36">
            <v>540</v>
          </cell>
          <cell r="AI36">
            <v>0</v>
          </cell>
        </row>
        <row r="37">
          <cell r="D37" t="str">
            <v>阿图什市格达良乡节水灌溉及配套建设项目</v>
          </cell>
          <cell r="E37" t="str">
            <v>产业发展</v>
          </cell>
          <cell r="F37" t="str">
            <v>配套基础设施项目</v>
          </cell>
          <cell r="G37" t="str">
            <v>新建</v>
          </cell>
          <cell r="H37" t="str">
            <v>格达良乡曲许尔盖村、提坚村</v>
          </cell>
          <cell r="I37" t="str">
            <v>2025.3-2025.10</v>
          </cell>
          <cell r="J37" t="str">
            <v>项目区实施高效节水面积0.6万亩，新建引水渠、管理房、沉砂池、滴灌管网、输电线路及附属配套设备。</v>
          </cell>
          <cell r="K37">
            <v>5</v>
          </cell>
          <cell r="L37">
            <v>753</v>
          </cell>
          <cell r="M37">
            <v>3306</v>
          </cell>
          <cell r="N37">
            <v>790</v>
          </cell>
          <cell r="O37">
            <v>790</v>
          </cell>
        </row>
        <row r="37">
          <cell r="W37" t="str">
            <v>格达良乡人民政府</v>
          </cell>
          <cell r="X37" t="str">
            <v>刘启贤</v>
          </cell>
          <cell r="Y37" t="str">
            <v>农业农村局</v>
          </cell>
          <cell r="Z37" t="str">
            <v>木沙江·亚苏甫</v>
          </cell>
          <cell r="AA37" t="str">
            <v>钱洪印、塔力甫江·阿布都克热木</v>
          </cell>
          <cell r="AB37" t="str">
            <v>新建混凝土沉砂池数量5座，滴灌首部系统数量5套。该项目对项目区基础设施的改造，大力发展高效节水,提高水资源利用率,更高程度的保证农作物适时适量的灌溉,推进农业现代化进步，改善农业生产基础条件，加快乡村振兴步伐。</v>
          </cell>
          <cell r="AC37" t="str">
            <v>通过项目建设提高水资源利用率,更高程度的保证农作物适时适量的灌溉提高农作物产量、增加农民收入，促进乡振兴战略的实施。</v>
          </cell>
          <cell r="AD37">
            <v>45539</v>
          </cell>
        </row>
        <row r="37">
          <cell r="AG37">
            <v>0.1</v>
          </cell>
          <cell r="AH37">
            <v>790</v>
          </cell>
          <cell r="AI37">
            <v>79</v>
          </cell>
          <cell r="AJ37">
            <v>219.2731</v>
          </cell>
        </row>
        <row r="38">
          <cell r="D38" t="str">
            <v>阿图什市阿湖乡水泵房建设项目</v>
          </cell>
          <cell r="E38" t="str">
            <v>产业发展</v>
          </cell>
          <cell r="F38" t="str">
            <v>配套基础设施项目</v>
          </cell>
          <cell r="G38" t="str">
            <v>新建</v>
          </cell>
          <cell r="H38" t="str">
            <v>阿湖乡光明村，阿热买里村，阿其克村，尤喀克买里村，前进村，兰干村</v>
          </cell>
          <cell r="I38" t="str">
            <v>2025.3-2025.10</v>
          </cell>
          <cell r="J38" t="str">
            <v>1.光明村建设2座水泵房，位于光明村5小队500亩地。2.阿热买里村建设2座水泵房，位于3小队460亩地。5,6,10小队800亩地。3.阿其克村建设1座水泵房，位于阿其克村4、5小队，500亩地。4.前进村建设2座水泵房，位于4小队余450亩地。2小队余307亩地，5小队余100亩地。5..兰干村建设2座水泵房，位于1小队260亩地。2小队余50亩地，3队100亩地。6.尤喀克买里村建设2座水泵房，位于1小队300亩地。3小队300亩地，各村共建设11座水泵房将配备先进的供水设备和技术，包括水泵、水箱、管道等。</v>
          </cell>
          <cell r="K38">
            <v>11</v>
          </cell>
          <cell r="L38">
            <v>1600</v>
          </cell>
          <cell r="M38">
            <v>5780</v>
          </cell>
          <cell r="N38">
            <v>70</v>
          </cell>
        </row>
        <row r="38">
          <cell r="P38">
            <v>70</v>
          </cell>
        </row>
        <row r="38">
          <cell r="W38" t="str">
            <v>阿湖乡人民政府</v>
          </cell>
          <cell r="X38" t="str">
            <v>岳强</v>
          </cell>
          <cell r="Y38" t="str">
            <v>农业农村局</v>
          </cell>
          <cell r="Z38" t="str">
            <v>木沙江·亚苏甫</v>
          </cell>
          <cell r="AA38" t="str">
            <v>钱洪印、塔力甫江·阿布都克热木</v>
          </cell>
          <cell r="AB38" t="str">
            <v>通过项目实施，，更方便地抽取水源，保障农田及时、精准灌溉，尤其在旱季能快速为农作物补水，确保其正常生长。农作物产量和质量提升，能直接增加农民种植收益实现农业增效、农民增收、农村繁荣。</v>
          </cell>
          <cell r="AC38" t="str">
            <v>阿湖乡6各村完成新建11座水泵房，配备供水设备和技术，包括水泵、水箱、管道等。</v>
          </cell>
          <cell r="AD38">
            <v>45600</v>
          </cell>
        </row>
        <row r="38">
          <cell r="AH38">
            <v>70</v>
          </cell>
          <cell r="AI38">
            <v>0</v>
          </cell>
        </row>
        <row r="39">
          <cell r="D39" t="str">
            <v>阿图什市阿湖乡多斯鲁克村、兰干村2025年中央财政以工代赈防渗渠建设项目</v>
          </cell>
          <cell r="E39" t="str">
            <v>产业发展</v>
          </cell>
          <cell r="F39" t="str">
            <v>配套基础设施项目</v>
          </cell>
          <cell r="G39" t="str">
            <v>新建</v>
          </cell>
          <cell r="H39" t="str">
            <v>阿湖乡多斯鲁克村、兰干村</v>
          </cell>
          <cell r="I39" t="str">
            <v>2025.3-2025.10</v>
          </cell>
          <cell r="J39" t="str">
            <v>新建防渗渠4条，总长度2.93km及渠系附属建筑物，设计流量0.3-0.5m³/s。</v>
          </cell>
          <cell r="K39">
            <v>2.93</v>
          </cell>
          <cell r="L39">
            <v>400</v>
          </cell>
          <cell r="M39">
            <v>1600</v>
          </cell>
          <cell r="N39">
            <v>137</v>
          </cell>
          <cell r="O39">
            <v>137</v>
          </cell>
        </row>
        <row r="39">
          <cell r="W39" t="str">
            <v>阿湖乡人民政府</v>
          </cell>
          <cell r="X39" t="str">
            <v>岳强</v>
          </cell>
          <cell r="Y39" t="str">
            <v>水利局</v>
          </cell>
          <cell r="Z39" t="str">
            <v>吾斯曼江·阿吉</v>
          </cell>
          <cell r="AA39" t="str">
            <v>钱洪印、塔力甫江·阿布都克热木</v>
          </cell>
          <cell r="AB39" t="str">
            <v>新建防渗渠4条，总长度2.93km。有效提高田间灌溉水利用系数，增加农作物产量和农民收入，改善农民生产生活条件，增强项目区经济实力。</v>
          </cell>
          <cell r="AC39" t="str">
            <v>通过项目建设改善土地提高农作物产量、增加农民收入，促进乡振兴战略的实施。</v>
          </cell>
          <cell r="AD39">
            <v>45569</v>
          </cell>
        </row>
        <row r="39">
          <cell r="AF39" t="str">
            <v>以工代赈资金</v>
          </cell>
          <cell r="AG39">
            <v>0.3</v>
          </cell>
          <cell r="AH39">
            <v>137</v>
          </cell>
          <cell r="AI39">
            <v>41.1</v>
          </cell>
          <cell r="AJ39">
            <v>36.9899</v>
          </cell>
        </row>
        <row r="40">
          <cell r="D40" t="str">
            <v>阿图什市哈拉峻乡西里比里村防渗渠建设以工代赈项目</v>
          </cell>
          <cell r="E40" t="str">
            <v>产业发展</v>
          </cell>
          <cell r="F40" t="str">
            <v>配套基础设施项目</v>
          </cell>
          <cell r="G40" t="str">
            <v>新建</v>
          </cell>
          <cell r="H40" t="str">
            <v>哈拉峻乡西里比里村</v>
          </cell>
          <cell r="I40" t="str">
            <v>2025.3-2025.10</v>
          </cell>
          <cell r="J40" t="str">
            <v>新建防渗渠3公里，设计流量0.8立方米/时。</v>
          </cell>
          <cell r="K40">
            <v>3</v>
          </cell>
          <cell r="L40">
            <v>500</v>
          </cell>
          <cell r="M40">
            <v>2000</v>
          </cell>
          <cell r="N40">
            <v>135</v>
          </cell>
          <cell r="O40">
            <v>135</v>
          </cell>
        </row>
        <row r="40">
          <cell r="W40" t="str">
            <v>哈拉峻乡人民政府</v>
          </cell>
          <cell r="X40" t="str">
            <v>王进凯</v>
          </cell>
          <cell r="Y40" t="str">
            <v>水利局</v>
          </cell>
          <cell r="Z40" t="str">
            <v>吾斯曼江·阿吉</v>
          </cell>
          <cell r="AA40" t="str">
            <v>钱洪印、塔力甫江·阿布都克热木</v>
          </cell>
          <cell r="AB40" t="str">
            <v>道路硬化3公里。通过实施项目促进经济发展，使村民出行更加安全、便捷，改善民生。</v>
          </cell>
          <cell r="AC40" t="str">
            <v>创造良好的交通条件，提高生活质量，出行更加便利，受益户人数2000人。</v>
          </cell>
          <cell r="AD40">
            <v>45578</v>
          </cell>
        </row>
        <row r="40">
          <cell r="AF40" t="str">
            <v>以工代赈资金</v>
          </cell>
          <cell r="AG40">
            <v>0.4</v>
          </cell>
          <cell r="AH40">
            <v>135</v>
          </cell>
          <cell r="AI40">
            <v>54</v>
          </cell>
          <cell r="AJ40">
            <v>70.34</v>
          </cell>
        </row>
        <row r="41">
          <cell r="D41" t="str">
            <v>阿图什市松他克镇托库勒村斗渠防渗渠建设以工代赈项目</v>
          </cell>
          <cell r="E41" t="str">
            <v>产业发展</v>
          </cell>
          <cell r="F41" t="str">
            <v>配套基础设施项目</v>
          </cell>
          <cell r="G41" t="str">
            <v>新建</v>
          </cell>
          <cell r="H41" t="str">
            <v>松他克镇托库勒村</v>
          </cell>
          <cell r="I41" t="str">
            <v>2025.3-2025.10</v>
          </cell>
          <cell r="J41" t="str">
            <v>松他克镇托库勒村改建防渗斗渠1.0km，渠道设计流量0.25m³/s，渠系配套分水闸、进水闸、农桥、农户小桥、交通桥等渠上建筑物52座。</v>
          </cell>
          <cell r="K41">
            <v>1</v>
          </cell>
          <cell r="L41">
            <v>459</v>
          </cell>
          <cell r="M41">
            <v>2495</v>
          </cell>
          <cell r="N41">
            <v>180</v>
          </cell>
          <cell r="O41">
            <v>180</v>
          </cell>
        </row>
        <row r="41">
          <cell r="W41" t="str">
            <v>松他克镇人民政府</v>
          </cell>
          <cell r="X41" t="str">
            <v>摆小强</v>
          </cell>
          <cell r="Y41" t="str">
            <v>水利局</v>
          </cell>
          <cell r="Z41" t="str">
            <v>吾斯曼江·阿吉</v>
          </cell>
          <cell r="AA41" t="str">
            <v>钱洪印、塔力甫江·阿布都克热木</v>
          </cell>
          <cell r="AB41" t="str">
            <v>托库勒村改建防渗斗渠1.0km。有效提高田间灌溉水利用系数，增加农作物产量和农民收入，改善农民生产生活条件，增强项目区经济实力。</v>
          </cell>
          <cell r="AC41" t="str">
            <v>通过项目建设改善土地提高农作物产量、增加农民收入，促进乡振兴战略的实施。</v>
          </cell>
          <cell r="AD41">
            <v>45569</v>
          </cell>
        </row>
        <row r="41">
          <cell r="AF41" t="str">
            <v>以工代赈资金</v>
          </cell>
          <cell r="AG41">
            <v>0.4</v>
          </cell>
          <cell r="AH41">
            <v>180</v>
          </cell>
          <cell r="AI41">
            <v>72</v>
          </cell>
          <cell r="AJ41">
            <v>51</v>
          </cell>
        </row>
        <row r="42">
          <cell r="D42" t="str">
            <v>阿图什市2025年小额贷款贴息</v>
          </cell>
          <cell r="E42" t="str">
            <v>产业发展</v>
          </cell>
          <cell r="F42" t="str">
            <v>金融保险配套项目</v>
          </cell>
          <cell r="G42" t="str">
            <v>新建</v>
          </cell>
          <cell r="H42" t="str">
            <v>阿图什市六乡一镇</v>
          </cell>
          <cell r="I42" t="str">
            <v>2025.1-2025.12</v>
          </cell>
          <cell r="J42" t="str">
            <v>根据脱贫人口小额贷款每季度正常到期还款金额及目前结余贷款金额，预测2025年全年贴息资金为1150万元，其中第一季度贴息资金270万元；第二季度贴息资金为300万元：第三季度贴息资金为320万元；第四季度贴息资金为260万元，共计1150万元。</v>
          </cell>
          <cell r="K42">
            <v>1150</v>
          </cell>
          <cell r="L42">
            <v>5454</v>
          </cell>
          <cell r="M42">
            <v>5454</v>
          </cell>
          <cell r="N42">
            <v>1000</v>
          </cell>
          <cell r="O42">
            <v>1000</v>
          </cell>
        </row>
        <row r="42">
          <cell r="W42" t="str">
            <v>农业农村局</v>
          </cell>
          <cell r="X42" t="str">
            <v>木沙江·亚苏甫</v>
          </cell>
          <cell r="Y42" t="str">
            <v>农业农村局</v>
          </cell>
          <cell r="Z42" t="str">
            <v>木沙江·亚苏甫</v>
          </cell>
          <cell r="AA42" t="str">
            <v>钱洪印、塔力甫江·阿布都克热木</v>
          </cell>
          <cell r="AB42" t="str">
            <v>目标1：完成全年5454户贴息任务。目标2：通过实施小额信贷贴息项目，加大农民产业发展力度，助推巩固拓展脱贫攻坚成果同乡村振兴有效衔接。</v>
          </cell>
          <cell r="AC42" t="str">
            <v>充分发挥脱贫人口小额信贷在巩固拓展脱贫攻坚成果同乡村振兴有效衔接的重要作用，通过贴息资金扩大农民生产规模，加快推进产业高质量发展</v>
          </cell>
          <cell r="AD42">
            <v>45539</v>
          </cell>
        </row>
        <row r="42">
          <cell r="AG42">
            <v>0.15</v>
          </cell>
          <cell r="AH42">
            <v>1000</v>
          </cell>
          <cell r="AI42">
            <v>150</v>
          </cell>
          <cell r="AJ42">
            <v>150</v>
          </cell>
        </row>
        <row r="43">
          <cell r="D43" t="str">
            <v>四乡三镇护路员</v>
          </cell>
          <cell r="E43" t="str">
            <v>就业项目</v>
          </cell>
          <cell r="F43" t="str">
            <v>公益性岗位</v>
          </cell>
          <cell r="G43" t="str">
            <v>新建</v>
          </cell>
          <cell r="H43" t="str">
            <v>阿图什市六乡一镇</v>
          </cell>
          <cell r="I43" t="str">
            <v>2025.1-2025.12</v>
          </cell>
          <cell r="J43" t="str">
            <v>松他克镇2025年护路员130人，合计156万元.阿扎克镇2025年护路员208人，合计249.6万元.阿湖乡2025年护路员158人,合计189.6万元。上阿图什镇2025年护路员176人，合计211.2万元。格达良乡2025年护路员106人，合计127.2万元。哈拉峻乡2025年护路员108人，合计129.6万元。吐古买提乡2025年护路员114人，合计136.8万元。</v>
          </cell>
          <cell r="K43">
            <v>1000</v>
          </cell>
          <cell r="L43">
            <v>1000</v>
          </cell>
          <cell r="M43">
            <v>1000</v>
          </cell>
          <cell r="N43">
            <v>1200</v>
          </cell>
        </row>
        <row r="43">
          <cell r="P43">
            <v>1200</v>
          </cell>
        </row>
        <row r="43">
          <cell r="W43" t="str">
            <v>交通局</v>
          </cell>
          <cell r="X43" t="str">
            <v>王彦超</v>
          </cell>
          <cell r="Y43" t="str">
            <v>交通局</v>
          </cell>
          <cell r="Z43" t="str">
            <v>王彦超</v>
          </cell>
          <cell r="AA43" t="str">
            <v>薛理升</v>
          </cell>
          <cell r="AB43" t="str">
            <v>完成1000名护路员公益性岗位聘用任务，做好农村道路日常管护工作，带动脱贫户致富增收。</v>
          </cell>
          <cell r="AC43" t="str">
            <v>通过实施护路员项目，带动群众发展就业，激发群众内生动力，确保致富增收。通过实施护路员项目，受益户数1000户，受益人数1000人。</v>
          </cell>
          <cell r="AD43">
            <v>45539</v>
          </cell>
        </row>
        <row r="43">
          <cell r="AG43">
            <v>0.333</v>
          </cell>
          <cell r="AH43">
            <v>1200</v>
          </cell>
          <cell r="AI43">
            <v>399.6</v>
          </cell>
          <cell r="AJ43">
            <v>399.9</v>
          </cell>
        </row>
        <row r="44">
          <cell r="D44" t="str">
            <v>阿图什市哈拉峻乡道路硬化以工代赈示范项目</v>
          </cell>
          <cell r="E44" t="str">
            <v>乡村建设行动</v>
          </cell>
          <cell r="F44" t="str">
            <v>农村基础设施</v>
          </cell>
          <cell r="G44" t="str">
            <v>新建</v>
          </cell>
          <cell r="H44" t="str">
            <v>哈拉峻乡</v>
          </cell>
          <cell r="I44" t="str">
            <v>2025.3-2025.10</v>
          </cell>
          <cell r="J44" t="str">
            <v>本工程采用四级公路标准，农村道路硬化24.7公里，建设内容包括路基、路面、桥涵及安全附属设施。</v>
          </cell>
          <cell r="K44">
            <v>34.7</v>
          </cell>
          <cell r="L44">
            <v>2133</v>
          </cell>
          <cell r="M44">
            <v>7548</v>
          </cell>
          <cell r="N44">
            <v>800</v>
          </cell>
          <cell r="O44">
            <v>800</v>
          </cell>
        </row>
        <row r="44">
          <cell r="W44" t="str">
            <v>交通局</v>
          </cell>
          <cell r="X44" t="str">
            <v>王彦超</v>
          </cell>
          <cell r="Y44" t="str">
            <v>交通局</v>
          </cell>
          <cell r="Z44" t="str">
            <v>王彦超</v>
          </cell>
          <cell r="AA44" t="str">
            <v>薛理升</v>
          </cell>
          <cell r="AB44" t="str">
            <v>农村道路硬化24.7公里，改善农村道路运输与村民出行。完成硬化农村道路24.7公里，受益乡镇1个（哈拉峻乡）受益村4个，包括呕吐哈拉峻村、谢依提村、克孜勒陶村、古尔库热村。受益人群8961人。</v>
          </cell>
          <cell r="AC44" t="str">
            <v>带动农产品与民族特色产业的发展。这些交通服务业的发展将为区域经济提供更多的就业机会和经济增长点。通过实施本项目，受益户数2133户，受益人数8961人。</v>
          </cell>
          <cell r="AD44">
            <v>45542</v>
          </cell>
        </row>
        <row r="44">
          <cell r="AG44">
            <v>0.9349800825</v>
          </cell>
          <cell r="AH44">
            <v>800</v>
          </cell>
          <cell r="AI44">
            <v>747.984066</v>
          </cell>
          <cell r="AJ44">
            <v>764.4841</v>
          </cell>
        </row>
        <row r="45">
          <cell r="D45" t="str">
            <v>阿图什市阿扎克镇铁提尔村2025年道路修复工程以工代赈项目</v>
          </cell>
          <cell r="E45" t="str">
            <v>乡村建设行动</v>
          </cell>
          <cell r="F45" t="str">
            <v>农村基础设施</v>
          </cell>
          <cell r="G45" t="str">
            <v>扩建</v>
          </cell>
          <cell r="H45" t="str">
            <v>阿扎克镇铁提尔村</v>
          </cell>
          <cell r="I45" t="str">
            <v>2025.3-2025.10</v>
          </cell>
          <cell r="J45" t="str">
            <v>翻新修建铁提尔村道路3公里（水泥路），两侧安装路沿石。</v>
          </cell>
          <cell r="K45">
            <v>3</v>
          </cell>
          <cell r="L45">
            <v>620</v>
          </cell>
          <cell r="M45">
            <v>4107</v>
          </cell>
          <cell r="N45">
            <v>350</v>
          </cell>
          <cell r="O45">
            <v>250</v>
          </cell>
          <cell r="P45">
            <v>100</v>
          </cell>
        </row>
        <row r="45">
          <cell r="W45" t="str">
            <v>阿扎克镇人民政府</v>
          </cell>
          <cell r="X45" t="str">
            <v>郭亚伟</v>
          </cell>
          <cell r="Y45" t="str">
            <v>交通局</v>
          </cell>
          <cell r="Z45" t="str">
            <v>王彦超</v>
          </cell>
          <cell r="AA45" t="str">
            <v>薛理升</v>
          </cell>
          <cell r="AB45" t="str">
            <v>修建铁提尔村道路3公里，使村民出行更加安全、便捷。</v>
          </cell>
          <cell r="AC45" t="str">
            <v>创造良好的交通条件，提高生活质量，出行更加便利，受益户人数4107人。</v>
          </cell>
          <cell r="AD45">
            <v>45578</v>
          </cell>
        </row>
        <row r="45">
          <cell r="AF45" t="str">
            <v>以工代赈资金250万元、自治区衔接资金100万元</v>
          </cell>
          <cell r="AG45">
            <v>0.7</v>
          </cell>
          <cell r="AH45">
            <v>350</v>
          </cell>
          <cell r="AI45">
            <v>245</v>
          </cell>
          <cell r="AJ45">
            <v>260.7523</v>
          </cell>
        </row>
        <row r="46">
          <cell r="D46" t="str">
            <v>阿图什市上阿图什镇硬化道路建设以工代赈项目</v>
          </cell>
          <cell r="E46" t="str">
            <v>乡村建设行动</v>
          </cell>
          <cell r="F46" t="str">
            <v>农村基础设施</v>
          </cell>
          <cell r="G46" t="str">
            <v>新建</v>
          </cell>
          <cell r="H46" t="str">
            <v>上阿图什镇乌恰村、萨依村</v>
          </cell>
          <cell r="I46" t="str">
            <v>2025.3-2025.10</v>
          </cell>
          <cell r="J46" t="str">
            <v>新建道路2.83公里。其中：乌恰村1.3公里，萨依村1.53公里，采用四级公路标准，设计时速20km/h。</v>
          </cell>
          <cell r="K46">
            <v>2.83</v>
          </cell>
          <cell r="L46">
            <v>600</v>
          </cell>
          <cell r="M46">
            <v>2400</v>
          </cell>
          <cell r="N46">
            <v>220</v>
          </cell>
          <cell r="O46">
            <v>220</v>
          </cell>
        </row>
        <row r="46">
          <cell r="W46" t="str">
            <v>上阿图什镇人民政府</v>
          </cell>
          <cell r="X46" t="str">
            <v>李佳龙</v>
          </cell>
          <cell r="Y46" t="str">
            <v>交通局</v>
          </cell>
          <cell r="Z46" t="str">
            <v>王彦超</v>
          </cell>
          <cell r="AA46" t="str">
            <v>薛理升</v>
          </cell>
          <cell r="AB46" t="str">
            <v>道路硬化2.83公里，其中乌恰村1.3公里，萨依村1.53公里。通过实施项目促进经济发展，使村民出行更加安全、便捷，改善民生。</v>
          </cell>
          <cell r="AC46" t="str">
            <v>创造良好的交通条件，提高生活质量，出行更加便利，受益户人数2400人。</v>
          </cell>
          <cell r="AD46">
            <v>45578</v>
          </cell>
        </row>
        <row r="46">
          <cell r="AF46" t="str">
            <v>以工代赈资金</v>
          </cell>
          <cell r="AG46">
            <v>0.4</v>
          </cell>
          <cell r="AH46">
            <v>220</v>
          </cell>
          <cell r="AI46">
            <v>88</v>
          </cell>
          <cell r="AJ46">
            <v>60.2256</v>
          </cell>
        </row>
        <row r="47">
          <cell r="D47" t="str">
            <v>阿图什市哈拉峻乡2025年农村道路提升改造以工代赈项目</v>
          </cell>
          <cell r="E47" t="str">
            <v>乡村建设行动</v>
          </cell>
          <cell r="F47" t="str">
            <v>农村基础设施</v>
          </cell>
          <cell r="G47" t="str">
            <v>新建</v>
          </cell>
          <cell r="H47" t="str">
            <v>哈拉峻乡6个村</v>
          </cell>
          <cell r="I47" t="str">
            <v>2025.3-2025.10</v>
          </cell>
          <cell r="J47" t="str">
            <v>农村道路提升改造5公里，两侧拓宽平整5公里及附属配套设施建设。</v>
          </cell>
          <cell r="K47">
            <v>5</v>
          </cell>
          <cell r="L47">
            <v>500</v>
          </cell>
          <cell r="M47">
            <v>2000</v>
          </cell>
          <cell r="N47">
            <v>350</v>
          </cell>
          <cell r="O47">
            <v>350</v>
          </cell>
        </row>
        <row r="47">
          <cell r="W47" t="str">
            <v>哈拉峻乡人民政府</v>
          </cell>
          <cell r="X47" t="str">
            <v>王进凯</v>
          </cell>
          <cell r="Y47" t="str">
            <v>交通局</v>
          </cell>
          <cell r="Z47" t="str">
            <v>王彦超</v>
          </cell>
          <cell r="AA47" t="str">
            <v>薛理升</v>
          </cell>
          <cell r="AB47" t="str">
            <v>道路硬化5公里。通过实施项目促进经济发展，使村民出行更加安全、便捷，改善民生。</v>
          </cell>
          <cell r="AC47" t="str">
            <v>创造良好的交通条件，提高生活质量，出行更加便利，受益户人数2000人。</v>
          </cell>
          <cell r="AD47">
            <v>45578</v>
          </cell>
        </row>
        <row r="47">
          <cell r="AF47" t="str">
            <v>以工代赈资金</v>
          </cell>
          <cell r="AG47">
            <v>0.4</v>
          </cell>
          <cell r="AH47">
            <v>350</v>
          </cell>
          <cell r="AI47">
            <v>140</v>
          </cell>
          <cell r="AJ47">
            <v>119.1219</v>
          </cell>
        </row>
        <row r="48">
          <cell r="D48" t="str">
            <v>阿图什市吐古买提乡科克塔木村硬化道路建设以工代赈项目</v>
          </cell>
          <cell r="E48" t="str">
            <v>乡村建设行动</v>
          </cell>
          <cell r="F48" t="str">
            <v>农村基础设施</v>
          </cell>
          <cell r="G48" t="str">
            <v>新建</v>
          </cell>
          <cell r="H48" t="str">
            <v>吐古买提乡科克塔木村</v>
          </cell>
          <cell r="I48" t="str">
            <v>2025.3-2025.10</v>
          </cell>
          <cell r="J48" t="str">
            <v>吐古买提乡科克塔木村硬化道路8公里及修建入户道路2公里。</v>
          </cell>
          <cell r="K48">
            <v>10</v>
          </cell>
          <cell r="L48">
            <v>306</v>
          </cell>
          <cell r="M48">
            <v>1119</v>
          </cell>
          <cell r="N48">
            <v>395</v>
          </cell>
          <cell r="O48">
            <v>395</v>
          </cell>
        </row>
        <row r="48">
          <cell r="W48" t="str">
            <v>吐古买提乡人民政府</v>
          </cell>
          <cell r="X48" t="str">
            <v>韩科</v>
          </cell>
          <cell r="Y48" t="str">
            <v>交通局</v>
          </cell>
          <cell r="Z48" t="str">
            <v>王彦超</v>
          </cell>
          <cell r="AA48" t="str">
            <v>薛理升</v>
          </cell>
          <cell r="AB48" t="str">
            <v>道路硬化10公里，其中科克塔木村硬化道路8公里及修建入户道路2公里。通过实施项目促进经济发展，使村民出行更加安全、便捷，改善民生。</v>
          </cell>
          <cell r="AC48" t="str">
            <v>创造良好的交通条件，提高生活质量，出行更加便利，受益户人数1119人。</v>
          </cell>
          <cell r="AD48">
            <v>45578</v>
          </cell>
        </row>
        <row r="48">
          <cell r="AF48" t="str">
            <v>以工代赈资金</v>
          </cell>
          <cell r="AG48">
            <v>0.05</v>
          </cell>
          <cell r="AH48">
            <v>395</v>
          </cell>
          <cell r="AI48">
            <v>19.75</v>
          </cell>
        </row>
        <row r="49">
          <cell r="D49" t="str">
            <v>塔什普什喀村至阿克买拉村道路工程</v>
          </cell>
          <cell r="E49" t="str">
            <v>乡村建设行动</v>
          </cell>
          <cell r="F49" t="str">
            <v>农村基础设施</v>
          </cell>
          <cell r="G49" t="str">
            <v>新建</v>
          </cell>
          <cell r="H49" t="str">
            <v>上阿图什镇塔什普什喀村</v>
          </cell>
          <cell r="I49" t="str">
            <v>2025.3-2025.10</v>
          </cell>
          <cell r="J49" t="str">
            <v>公路长0.871Km，三级公路标准，路基宽8.5m，路面宽7.0m，两侧各设0.75m土路肩，设计速度40Km/h，沥青混凝土路面。包含路基、路面及排水、交安设施等附属工程。</v>
          </cell>
          <cell r="K49">
            <v>0.871</v>
          </cell>
          <cell r="L49">
            <v>36954</v>
          </cell>
          <cell r="M49">
            <v>12336</v>
          </cell>
          <cell r="N49">
            <v>325</v>
          </cell>
        </row>
        <row r="49">
          <cell r="S49">
            <v>55</v>
          </cell>
          <cell r="T49">
            <v>270</v>
          </cell>
        </row>
        <row r="49">
          <cell r="W49" t="str">
            <v>交通局</v>
          </cell>
          <cell r="X49" t="str">
            <v>王彦超</v>
          </cell>
          <cell r="Y49" t="str">
            <v>交通局</v>
          </cell>
          <cell r="Z49" t="str">
            <v>王彦超</v>
          </cell>
          <cell r="AA49" t="str">
            <v>薛理升</v>
          </cell>
          <cell r="AB49" t="str">
            <v>公路长0.871Km，三级公路标准，路基宽8.5m，路面宽7.0m，两侧各设0.75m土路肩，设计速度40Km/h</v>
          </cell>
          <cell r="AC49" t="str">
            <v>优化交通服务和加强交通安全教育等措施，解决农村居民出行难的问题。通过实施本项目，受益户36954户，受益人数12336人。</v>
          </cell>
          <cell r="AD49" t="str">
            <v>计划库</v>
          </cell>
          <cell r="AE49">
            <v>45548</v>
          </cell>
        </row>
        <row r="49">
          <cell r="AG49">
            <v>0.2</v>
          </cell>
          <cell r="AH49">
            <v>55</v>
          </cell>
          <cell r="AI49">
            <v>65</v>
          </cell>
          <cell r="AJ49">
            <v>96.5942</v>
          </cell>
        </row>
        <row r="50">
          <cell r="D50" t="str">
            <v>阿图什市2025年偏远散户供水工程</v>
          </cell>
          <cell r="E50" t="str">
            <v>乡村建设行动</v>
          </cell>
          <cell r="F50" t="str">
            <v>农村基础设施</v>
          </cell>
          <cell r="G50" t="str">
            <v>新建</v>
          </cell>
          <cell r="H50" t="str">
            <v>上阿图什镇奥提亚克村；吐古买提乡马依丹村、吐古买提村；哈拉峻乡偏远散户</v>
          </cell>
          <cell r="I50" t="str">
            <v>2025.3-2025.12</v>
          </cell>
          <cell r="J50" t="str">
            <v>新建主管道10.5km，入户表井20座及管网沿线配套建筑物；新建大口井1座、蓄水池1座、新建输配水管长5.36km，入户表井10座及管网沿线配套建筑物；新建供水管网20km及管网沿线配套建筑物。</v>
          </cell>
          <cell r="K50">
            <v>10.5</v>
          </cell>
          <cell r="L50">
            <v>126</v>
          </cell>
          <cell r="M50">
            <v>567</v>
          </cell>
          <cell r="N50">
            <v>600</v>
          </cell>
        </row>
        <row r="50">
          <cell r="P50">
            <v>600</v>
          </cell>
        </row>
        <row r="50">
          <cell r="W50" t="str">
            <v>水利局</v>
          </cell>
          <cell r="X50" t="str">
            <v>吾斯曼江·阿吉</v>
          </cell>
          <cell r="Y50" t="str">
            <v>水利局</v>
          </cell>
          <cell r="Z50" t="str">
            <v>吾斯曼江·阿吉</v>
          </cell>
          <cell r="AA50" t="str">
            <v>钱洪印、塔力甫江·阿布都克热木</v>
          </cell>
          <cell r="AB50" t="str">
            <v>农村饮水工程实施后，解决阿图什市偏远散户567人的饮水问题，促进安定团结、稳定民心、改善人民生活条件及生活秩序、改善地方经济开发和投资环境等方面有着非常重要的意义。工程实施后，群众的饮水和生活条件得到明显改善。</v>
          </cell>
          <cell r="AC50" t="str">
            <v>项目建成后，解决上阿图什镇奥提亚克村异地搬迁点及偏远散户567人的饮水问题。受益人数567人。</v>
          </cell>
          <cell r="AD50">
            <v>45610</v>
          </cell>
        </row>
        <row r="50">
          <cell r="AG50">
            <v>0.01</v>
          </cell>
          <cell r="AH50">
            <v>600</v>
          </cell>
          <cell r="AI50">
            <v>6</v>
          </cell>
        </row>
        <row r="51">
          <cell r="D51" t="str">
            <v>阿图什市农村供水工程净化设备提升维修养护及牧点供水项目</v>
          </cell>
          <cell r="E51" t="str">
            <v>乡村建设行动</v>
          </cell>
          <cell r="F51" t="str">
            <v>农村基础设施</v>
          </cell>
          <cell r="G51" t="str">
            <v>新建</v>
          </cell>
          <cell r="H51" t="str">
            <v>阿图什市六乡一镇</v>
          </cell>
          <cell r="I51" t="str">
            <v>2025.3-2025.10</v>
          </cell>
          <cell r="J51" t="str">
            <v>为阿图什市19个乡镇村的农村供水工程水质提升改造，含升级版远程监控的电解食盐法次氯酸钠发生器（50g/h）5套；升级版远程监控的电解食盐法次氯酸钠发生器（100g/h）2套；升级版远程监控的电解食盐法次氯酸钠发生器（200g/h）2套；升级版远程监控的电解食盐法次氯酸钠发生器（500g/h）2套；升级版远程监控的电解食盐法次氯酸钠发生器（500g/h）2套；升级版远程监控的电解食盐法次氯酸钠发生器（50g/h加减量控制器）10套；共计21套。40m³/h净华水设备2套，6m³/h净华水设备2套，4m³/h净化水设备1套，共计5套。</v>
          </cell>
          <cell r="K51">
            <v>19</v>
          </cell>
          <cell r="L51">
            <v>50000</v>
          </cell>
          <cell r="M51">
            <v>230000</v>
          </cell>
          <cell r="N51">
            <v>1000</v>
          </cell>
        </row>
        <row r="51">
          <cell r="P51">
            <v>1000</v>
          </cell>
        </row>
        <row r="51">
          <cell r="W51" t="str">
            <v>水利局</v>
          </cell>
          <cell r="X51" t="str">
            <v>吾斯曼江·阿吉</v>
          </cell>
          <cell r="Y51" t="str">
            <v>水利局</v>
          </cell>
          <cell r="Z51" t="str">
            <v>吾斯曼江·阿吉</v>
          </cell>
          <cell r="AA51" t="str">
            <v>钱洪印、塔力甫江·阿布都克热木</v>
          </cell>
          <cell r="AB51" t="str">
            <v>农村饮水工程实施后，明显改善阿图什市长期饮用苦咸水的情况，有利于人民群众身心健康，同时项目的实施对促进安定团结、稳定民心、改善人民生活条件及生活秩序、改善了地方经济开发和投资环境等方面有着非常重要的意义。工程实施后，群众的饮水和生活条件得到明显改善，人群的群体健康水平大幅度提高，同时也改善了当地的开发投资环境，解放了大量农村劳动力，有利于项目区及周边地区二、三产业的发展，加快了发展。</v>
          </cell>
          <cell r="AC51" t="str">
            <v>项目建成后，可以改善阿图什市的5万多户，230000多人的饮水水质情况，比目前水质情况有比较大的改善。</v>
          </cell>
          <cell r="AD51">
            <v>45549</v>
          </cell>
        </row>
        <row r="51">
          <cell r="AG51">
            <v>0</v>
          </cell>
          <cell r="AH51">
            <v>1000</v>
          </cell>
          <cell r="AI51">
            <v>0</v>
          </cell>
        </row>
        <row r="52">
          <cell r="D52" t="str">
            <v>阿图什市上阿图什镇蓄水池建设项目</v>
          </cell>
          <cell r="E52" t="str">
            <v>乡村建设行动</v>
          </cell>
          <cell r="F52" t="str">
            <v>配套基础设施项目</v>
          </cell>
          <cell r="G52" t="str">
            <v>新建</v>
          </cell>
          <cell r="H52" t="str">
            <v>上阿图什镇喀尔果勒村</v>
          </cell>
          <cell r="I52" t="str">
            <v>2025.3-2025.10</v>
          </cell>
          <cell r="J52" t="str">
            <v>蓄水池3座、蓄水池附属建筑物3座，其中：放水闸3座、清淤通道3座、放水管道30m；泄洪渠上游河道整治工程2处，其中：挡沙坎1处、总长度187m,岸坡防护工程1处、长度240m；泄洪渠长度162m、渠上建筑物8座，其中：跌水5座、节制分水闸1座、泄洪渠进水口连接建筑物1座、泄洪渠取水口防冲建筑物1座、抽水泵站1处。</v>
          </cell>
          <cell r="K52">
            <v>1</v>
          </cell>
          <cell r="L52">
            <v>100</v>
          </cell>
          <cell r="M52">
            <v>350</v>
          </cell>
          <cell r="N52">
            <v>1332.72</v>
          </cell>
          <cell r="O52">
            <v>438.4</v>
          </cell>
          <cell r="P52">
            <v>894.32</v>
          </cell>
        </row>
        <row r="52">
          <cell r="W52" t="str">
            <v>水利局</v>
          </cell>
          <cell r="X52" t="str">
            <v>吾斯曼江·阿吉</v>
          </cell>
          <cell r="Y52" t="str">
            <v>水利局</v>
          </cell>
          <cell r="Z52" t="str">
            <v>吾斯曼江·阿吉</v>
          </cell>
          <cell r="AA52" t="str">
            <v>钱洪印、塔力甫江·阿布都克热木</v>
          </cell>
          <cell r="AB52" t="str">
            <v>新建一座蓄水池，改善农村生产生活条件，提高资源利用率，具有良好的社会效益和生态效益。</v>
          </cell>
          <cell r="AC52" t="str">
            <v>项目建成后，上阿图什镇通过出租蓄水池来收取租金，用来壮大村集体经济收入。</v>
          </cell>
          <cell r="AD52">
            <v>45569</v>
          </cell>
        </row>
        <row r="52">
          <cell r="AG52">
            <v>0.05</v>
          </cell>
          <cell r="AH52">
            <v>1332.72</v>
          </cell>
          <cell r="AI52">
            <v>66.636</v>
          </cell>
          <cell r="AJ52">
            <v>355</v>
          </cell>
        </row>
        <row r="53">
          <cell r="D53" t="str">
            <v>阿图什市哈拉峻乡谢依提村高位水池建设项目</v>
          </cell>
          <cell r="E53" t="str">
            <v>乡村建设行动</v>
          </cell>
          <cell r="F53" t="str">
            <v>配套基础设施项目</v>
          </cell>
          <cell r="G53" t="str">
            <v>新建</v>
          </cell>
          <cell r="H53" t="str">
            <v>哈拉峻乡谢依提村</v>
          </cell>
          <cell r="I53" t="str">
            <v>2025.3-2025.12</v>
          </cell>
          <cell r="J53" t="str">
            <v>主要建设内容为新建节制分水闸1座，阀门井 1 座。两条DN800引水管道2.308km。高位水池池体呈正方形布置，池底长642m，池底宽372m，坝线全长2210m，为引水注入式调蓄水池。设计总容积300万m³，最大坝高13m，最大水深 11.15m。坝顶宽度5.0m；放水涵洞一座；导洪堤2.231km。</v>
          </cell>
          <cell r="K53">
            <v>1</v>
          </cell>
          <cell r="L53">
            <v>360</v>
          </cell>
          <cell r="M53">
            <v>1791</v>
          </cell>
          <cell r="N53">
            <v>4000</v>
          </cell>
          <cell r="O53">
            <v>400</v>
          </cell>
          <cell r="P53">
            <v>3600</v>
          </cell>
        </row>
        <row r="53">
          <cell r="W53" t="str">
            <v>水利局</v>
          </cell>
          <cell r="X53" t="str">
            <v>吾斯曼江·阿吉</v>
          </cell>
          <cell r="Y53" t="str">
            <v>水利局</v>
          </cell>
          <cell r="Z53" t="str">
            <v>吾斯曼江·阿吉</v>
          </cell>
          <cell r="AA53" t="str">
            <v>钱洪印、塔力甫江·阿布都克热木</v>
          </cell>
          <cell r="AB53" t="str">
            <v>哈拉峻乡谢依提村高位水池建成后，可调蓄天然径流，充分合理地利用水资源，改善谢依提灌区灌溉条件，解决了片区灌溉缺水的问题。有利于水资源合理开发利用，维护项目区的生态环境，可改善项目区生产用水条件，提高项目区生态环境质量，保障区域经济社会可持续发展具有重大意义。</v>
          </cell>
          <cell r="AC53" t="str">
            <v>灌区全部实现高效节水灌溉，新增高效节水灌溉面积1.43万亩，年均发展高效节水面积0.20万亩，高效节灌面积由现状的1.07万亩发展到2.50万亩，高效节灌率由现状的59.4%提高到100%。新增0.8万亩草场种植面积，谢依提水库受益人数1791人，正常运行年灌溉效益为1878.23万元。</v>
          </cell>
          <cell r="AD53">
            <v>45549</v>
          </cell>
        </row>
        <row r="53">
          <cell r="AF53" t="str">
            <v>配套少数民族发展资金400万元</v>
          </cell>
          <cell r="AG53">
            <v>0</v>
          </cell>
          <cell r="AH53">
            <v>4000</v>
          </cell>
          <cell r="AI53">
            <v>0</v>
          </cell>
        </row>
        <row r="54">
          <cell r="D54" t="str">
            <v>阿图什市农村环境综合整治项目</v>
          </cell>
          <cell r="E54" t="str">
            <v>乡村建设行动</v>
          </cell>
          <cell r="F54" t="str">
            <v>人居环境整治</v>
          </cell>
          <cell r="G54" t="str">
            <v>新建</v>
          </cell>
          <cell r="H54" t="str">
            <v>上阿图什镇塔库提村、乌恰村、萨依村等4个村</v>
          </cell>
          <cell r="I54" t="str">
            <v>2025.3-2025.10</v>
          </cell>
          <cell r="J54" t="str">
            <v>涉及行政村4个，新建户用型污水处理设施2855个，新建化粪池1035个，新建垃圾示范站1座。受益人口12094人</v>
          </cell>
          <cell r="K54">
            <v>4</v>
          </cell>
          <cell r="L54">
            <v>4900</v>
          </cell>
          <cell r="M54">
            <v>12094</v>
          </cell>
          <cell r="N54">
            <v>356.68</v>
          </cell>
        </row>
        <row r="54">
          <cell r="P54">
            <v>356.68</v>
          </cell>
        </row>
        <row r="54">
          <cell r="W54" t="str">
            <v>农业农村局</v>
          </cell>
          <cell r="X54" t="str">
            <v>木沙江·亚苏甫</v>
          </cell>
          <cell r="Y54" t="str">
            <v>农业农村局</v>
          </cell>
          <cell r="Z54" t="str">
            <v>木沙江·亚苏甫</v>
          </cell>
          <cell r="AA54" t="str">
            <v>钱洪印、塔力甫江·阿布都克热木</v>
          </cell>
          <cell r="AB54" t="str">
            <v>通过建设污水管网，提高污水收集率和处理率，改善居民生活环境质量，减少污水对生态环境的污染，促进可持续发展。</v>
          </cell>
          <cell r="AC54" t="str">
            <v>该项目建成后可以使全村2855户受益。人居环境得到明显改善，提高全村群众幸福感、获得感指数。</v>
          </cell>
          <cell r="AD54">
            <v>45536</v>
          </cell>
        </row>
        <row r="54">
          <cell r="AG54">
            <v>0.01</v>
          </cell>
          <cell r="AH54">
            <v>356.68</v>
          </cell>
          <cell r="AI54">
            <v>3.5668</v>
          </cell>
          <cell r="AJ54">
            <v>35.2443</v>
          </cell>
        </row>
        <row r="55">
          <cell r="D55" t="str">
            <v>阿图什市吐古买提乡科克塔木村人居环境整治项目</v>
          </cell>
          <cell r="E55" t="str">
            <v>乡村建设行动</v>
          </cell>
          <cell r="F55" t="str">
            <v>人居环境整治</v>
          </cell>
          <cell r="G55" t="str">
            <v>改建</v>
          </cell>
          <cell r="H55" t="str">
            <v>吐古买提乡科克塔木村</v>
          </cell>
          <cell r="I55" t="str">
            <v>2025.3-2025.10</v>
          </cell>
          <cell r="J55" t="str">
            <v>科克塔木村计划225户920人修建小型三格式厕所（按一户标准：挖6立方三格式坑、30米110的水管包含排水管，排气管，过水管、2000个砖、30包水泥，3立方沙子、防水膜42米、3坑3个盖子），每户均7000元，且包含前期费用，累计投资金额200万。</v>
          </cell>
          <cell r="K55">
            <v>225</v>
          </cell>
          <cell r="L55">
            <v>225</v>
          </cell>
          <cell r="M55">
            <v>920</v>
          </cell>
          <cell r="N55">
            <v>200</v>
          </cell>
          <cell r="O55">
            <v>200</v>
          </cell>
        </row>
        <row r="55">
          <cell r="W55" t="str">
            <v>吐古买提乡人民政府</v>
          </cell>
          <cell r="X55" t="str">
            <v>韩科</v>
          </cell>
          <cell r="Y55" t="str">
            <v>农业农村局</v>
          </cell>
          <cell r="Z55" t="str">
            <v>木沙江·亚苏甫</v>
          </cell>
          <cell r="AA55" t="str">
            <v>钱洪印、塔力甫江·阿布都克热木</v>
          </cell>
          <cell r="AB55" t="str">
            <v>225户920人修建小型三格式厕所。通过建设项目，改善村容村貌环境，改善农村人居环境，推进户厕革命</v>
          </cell>
          <cell r="AC55" t="str">
            <v>通过实施人居环境整治建设项目，推进示范效益，激发农民致富增收的信心及决心，促进乡振兴战略的实施。</v>
          </cell>
          <cell r="AD55">
            <v>45566</v>
          </cell>
        </row>
        <row r="55">
          <cell r="AG55">
            <v>0.05</v>
          </cell>
          <cell r="AH55">
            <v>200</v>
          </cell>
          <cell r="AI55">
            <v>10</v>
          </cell>
          <cell r="AJ55">
            <v>52</v>
          </cell>
        </row>
        <row r="56">
          <cell r="D56" t="str">
            <v>阿图什市格达良乡库尔干村标准化垃圾场建设项目</v>
          </cell>
          <cell r="E56" t="str">
            <v>乡村建设行动</v>
          </cell>
          <cell r="F56" t="str">
            <v>人居环境整治</v>
          </cell>
          <cell r="G56" t="str">
            <v>新建</v>
          </cell>
          <cell r="H56" t="str">
            <v>格达良乡库尔干村</v>
          </cell>
          <cell r="I56" t="str">
            <v>2025.3-2025.10</v>
          </cell>
          <cell r="J56" t="str">
            <v>新建生活垃圾填埋场1座，生活垃圾处理能力30吨/日，卫生填埋生活垃圾库容为25万立方米；使用年限为20年。</v>
          </cell>
          <cell r="K56">
            <v>1</v>
          </cell>
          <cell r="L56">
            <v>933</v>
          </cell>
          <cell r="M56">
            <v>4149</v>
          </cell>
          <cell r="N56">
            <v>1470</v>
          </cell>
          <cell r="O56">
            <v>986.0712</v>
          </cell>
          <cell r="P56">
            <v>210.295</v>
          </cell>
        </row>
        <row r="56">
          <cell r="S56">
            <v>55</v>
          </cell>
          <cell r="T56">
            <v>218.6338</v>
          </cell>
        </row>
        <row r="56">
          <cell r="W56" t="str">
            <v>格达良乡人民政府</v>
          </cell>
          <cell r="X56" t="str">
            <v>刘启贤</v>
          </cell>
          <cell r="Y56" t="str">
            <v>农业农村局</v>
          </cell>
          <cell r="Z56" t="str">
            <v>木沙江·亚苏甫</v>
          </cell>
          <cell r="AA56" t="str">
            <v>钱洪印、塔力甫江·阿布都克热木</v>
          </cell>
          <cell r="AB56" t="str">
            <v>新建垃圾焚烧处理场数量1座。通过建设项目，改善村容村貌环境，激发农民内生动力。</v>
          </cell>
          <cell r="AC56" t="str">
            <v>通过项目建设，改善村庄环境，，增加农民的幸福感和获得感，促进乡振兴战略的实施。</v>
          </cell>
          <cell r="AD56">
            <v>45553</v>
          </cell>
        </row>
        <row r="56">
          <cell r="AG56">
            <v>0</v>
          </cell>
          <cell r="AH56">
            <v>1251.3662</v>
          </cell>
          <cell r="AI56">
            <v>0</v>
          </cell>
          <cell r="AJ56">
            <v>16.15</v>
          </cell>
        </row>
        <row r="57">
          <cell r="D57" t="str">
            <v>阿图什市2025年雨露计划</v>
          </cell>
          <cell r="E57" t="str">
            <v>巩固三保障成果</v>
          </cell>
          <cell r="F57" t="str">
            <v>教育</v>
          </cell>
          <cell r="G57" t="str">
            <v>新建</v>
          </cell>
          <cell r="H57" t="str">
            <v>阿图什市四乡三镇</v>
          </cell>
          <cell r="I57" t="str">
            <v>2025.3-2025.10</v>
          </cell>
          <cell r="J57" t="str">
            <v>计划纳入“雨露计划”政策共5100人，预计需要资金1530万元。</v>
          </cell>
          <cell r="K57">
            <v>5100</v>
          </cell>
          <cell r="L57">
            <v>5100</v>
          </cell>
          <cell r="M57">
            <v>5100</v>
          </cell>
          <cell r="N57">
            <v>1530</v>
          </cell>
          <cell r="O57">
            <v>1530</v>
          </cell>
        </row>
        <row r="57">
          <cell r="T57">
            <v>0</v>
          </cell>
        </row>
        <row r="57">
          <cell r="W57" t="str">
            <v>教育局</v>
          </cell>
          <cell r="X57" t="str">
            <v>马金龙</v>
          </cell>
          <cell r="Y57" t="str">
            <v>教育局</v>
          </cell>
          <cell r="Z57" t="str">
            <v>马金龙</v>
          </cell>
          <cell r="AA57" t="str">
            <v>魏光鸿、艾买提江·买买提</v>
          </cell>
          <cell r="AB57" t="str">
            <v>目标1：引导和支持农村困难家庭新成长劳动力接受职业教育，促进稳定就业；目标2：聚焦精准扶贫精准脱贫方略，针对子女接受中等职业教育（含普通中专、成人中专、职业高中、技工院校）、高等职业教育的农村建档立卡贫困家庭实现应助尽助。</v>
          </cell>
          <cell r="AC57" t="str">
            <v>通过实施雨露计划项目，为5100名学生享受雨露计划，减轻经济压力。</v>
          </cell>
          <cell r="AD57">
            <v>45553</v>
          </cell>
        </row>
        <row r="57">
          <cell r="AG57">
            <v>0.776666666666667</v>
          </cell>
          <cell r="AH57">
            <v>1530</v>
          </cell>
          <cell r="AI57">
            <v>1188.3</v>
          </cell>
          <cell r="AJ57">
            <v>1188.3</v>
          </cell>
        </row>
        <row r="58">
          <cell r="D58" t="str">
            <v>阿图什市困难群众饮用低氟边销茶项目</v>
          </cell>
          <cell r="E58" t="str">
            <v>其他</v>
          </cell>
          <cell r="F58" t="str">
            <v>其他</v>
          </cell>
          <cell r="G58" t="str">
            <v>新建</v>
          </cell>
          <cell r="H58" t="str">
            <v>阿图什市三乡三镇</v>
          </cell>
          <cell r="I58" t="str">
            <v>2025.3-2025.10</v>
          </cell>
          <cell r="J58" t="str">
            <v>为全市2000户困难群众采购发放低氟边销茶，每户标准100元。</v>
          </cell>
          <cell r="K58">
            <v>2000</v>
          </cell>
          <cell r="L58">
            <v>2000</v>
          </cell>
          <cell r="M58">
            <v>2000</v>
          </cell>
          <cell r="N58">
            <v>20</v>
          </cell>
          <cell r="O58">
            <v>20</v>
          </cell>
        </row>
        <row r="58">
          <cell r="W58" t="str">
            <v>统战部</v>
          </cell>
          <cell r="X58" t="str">
            <v>周英姿</v>
          </cell>
          <cell r="Y58" t="str">
            <v>统战部</v>
          </cell>
          <cell r="Z58" t="str">
            <v>周英姿</v>
          </cell>
          <cell r="AA58" t="str">
            <v>木提拉·努尔</v>
          </cell>
          <cell r="AB58" t="str">
            <v>通过项目的实施，引导群众提高对饮茶型低氟病的防治意识，有效预防低氟病，有效提升困难群众身心健康。</v>
          </cell>
          <cell r="AC58" t="str">
            <v>通过项目的实施，引导群众提高对饮茶型低氟病的防治意识，有效预防低氟病，有效提升困难群众身心健康。</v>
          </cell>
          <cell r="AD58">
            <v>45553</v>
          </cell>
        </row>
        <row r="58">
          <cell r="AG58">
            <v>0.5</v>
          </cell>
          <cell r="AH58">
            <v>20</v>
          </cell>
          <cell r="AI58">
            <v>10</v>
          </cell>
          <cell r="AJ58">
            <v>10</v>
          </cell>
        </row>
        <row r="59">
          <cell r="D59" t="str">
            <v>阿图什市2025年欧吐拉哈拉峻村土地平整建设项目</v>
          </cell>
          <cell r="E59" t="str">
            <v>产业发展</v>
          </cell>
        </row>
        <row r="59">
          <cell r="H59" t="str">
            <v>哈拉峻乡欧吐拉哈拉峻村</v>
          </cell>
        </row>
        <row r="59">
          <cell r="J59" t="str">
            <v>对欧吐拉哈拉峻村2000亩土地进行平整，配套相关设施。其中：水浇地1000亩（国有土地）、人工牧草地1000亩（国有土地）进行土地平整，配套建设节水灌溉及配套设施。</v>
          </cell>
        </row>
        <row r="59">
          <cell r="N59">
            <v>730</v>
          </cell>
        </row>
        <row r="59">
          <cell r="W59" t="str">
            <v>哈拉峻乡人民政府</v>
          </cell>
          <cell r="X59" t="str">
            <v>王进凯</v>
          </cell>
        </row>
        <row r="59">
          <cell r="AH59">
            <v>730</v>
          </cell>
        </row>
        <row r="60">
          <cell r="D60" t="str">
            <v>阿图什市哈拉峻乡亚孜鲁村冷凉林果建设项目</v>
          </cell>
          <cell r="E60" t="str">
            <v>产业发展</v>
          </cell>
        </row>
        <row r="60">
          <cell r="H60" t="str">
            <v>哈拉峻乡亚孜鲁村</v>
          </cell>
        </row>
        <row r="60">
          <cell r="J60" t="str">
            <v>对亚孜鲁村其他林地1056亩（国有地851亩，集体地205亩）进行提升改造，种植冷凉林果，配套建设节水灌溉及配套设施。</v>
          </cell>
        </row>
        <row r="60">
          <cell r="N60">
            <v>380</v>
          </cell>
        </row>
        <row r="60">
          <cell r="W60" t="str">
            <v>哈拉峻乡人民政府</v>
          </cell>
          <cell r="X60" t="str">
            <v>王进凯</v>
          </cell>
        </row>
        <row r="60">
          <cell r="AH60">
            <v>380</v>
          </cell>
        </row>
        <row r="61">
          <cell r="D61" t="str">
            <v>阿图什市哈拉峻乡屠宰点提升改造建设项目</v>
          </cell>
          <cell r="E61" t="str">
            <v>产业发展</v>
          </cell>
        </row>
        <row r="61">
          <cell r="H61" t="str">
            <v>哈拉峻乡琼哈拉峻村、哈拉峻乡昂额孜村</v>
          </cell>
        </row>
        <row r="61">
          <cell r="J61" t="str">
            <v>建设内容：对现有屠宰点进行提升改造，内部分隔为屠宰车间、排酸车间、分割包装车间等；并配套相关附属设施建设，使其达到屠宰场的功能。</v>
          </cell>
        </row>
        <row r="61">
          <cell r="N61">
            <v>370</v>
          </cell>
        </row>
        <row r="61">
          <cell r="W61" t="str">
            <v>哈拉峻乡人民政府</v>
          </cell>
          <cell r="X61" t="str">
            <v>王进凯</v>
          </cell>
        </row>
        <row r="61">
          <cell r="AH61">
            <v>370</v>
          </cell>
        </row>
        <row r="62">
          <cell r="D62" t="str">
            <v>阿图什市吐古买提乡屠宰点建设提升改造项目</v>
          </cell>
          <cell r="E62" t="str">
            <v>产业发展</v>
          </cell>
        </row>
        <row r="62">
          <cell r="H62" t="str">
            <v>吐古买提乡吐古买提村</v>
          </cell>
        </row>
        <row r="62">
          <cell r="J62" t="str">
            <v>计划对吐古买提乡屠宰点进行提升改造，包含无害化处理池1个，包括消毒材料和相关设施设备，并升级改造相关基础设施。</v>
          </cell>
        </row>
        <row r="62">
          <cell r="N62">
            <v>40</v>
          </cell>
        </row>
        <row r="62">
          <cell r="W62" t="str">
            <v>吐古买提乡人民政府</v>
          </cell>
          <cell r="X62" t="str">
            <v>韩科</v>
          </cell>
        </row>
        <row r="62">
          <cell r="AH62">
            <v>40</v>
          </cell>
        </row>
        <row r="63">
          <cell r="D63" t="str">
            <v>阿图什市哈拉峻乡工业滤布建设项目</v>
          </cell>
          <cell r="E63" t="str">
            <v>产业发展</v>
          </cell>
        </row>
        <row r="63">
          <cell r="H63" t="str">
            <v>哈拉峻乡皮羌村</v>
          </cell>
        </row>
        <row r="63">
          <cell r="J63" t="str">
            <v>围绕矿山消耗品打造小商品经济，生产工业滤布；采购铺布机1台，裁切机1台，电动剪刀1台，自动缝纫机4台及其配套电力附属设施。</v>
          </cell>
        </row>
        <row r="63">
          <cell r="N63">
            <v>48</v>
          </cell>
        </row>
        <row r="63">
          <cell r="W63" t="str">
            <v>哈拉峻乡人民政府</v>
          </cell>
          <cell r="X63" t="str">
            <v>王进凯</v>
          </cell>
        </row>
        <row r="63">
          <cell r="AH63">
            <v>48</v>
          </cell>
        </row>
        <row r="64">
          <cell r="D64" t="str">
            <v>阿图什市阿扎克镇库木萨克村道路硬化工程</v>
          </cell>
          <cell r="E64" t="str">
            <v>乡村建设行动</v>
          </cell>
        </row>
        <row r="64">
          <cell r="H64" t="str">
            <v>阿扎克镇库木萨克村</v>
          </cell>
        </row>
        <row r="64">
          <cell r="J64" t="str">
            <v>改建道路4.0Km,路基宽6.5/4.5m，路面宽6.0/3.5m，采用四级公路标准，建设内容包含路基、路面、桥涵及其附属设施。</v>
          </cell>
        </row>
        <row r="64">
          <cell r="N64">
            <v>240</v>
          </cell>
        </row>
        <row r="64">
          <cell r="W64" t="str">
            <v>阿扎克镇人民政府</v>
          </cell>
          <cell r="X64" t="str">
            <v>郭亚伟</v>
          </cell>
        </row>
        <row r="64">
          <cell r="AH64">
            <v>240</v>
          </cell>
        </row>
        <row r="64">
          <cell r="AJ64">
            <v>64.7966</v>
          </cell>
        </row>
        <row r="65">
          <cell r="D65" t="str">
            <v>阿图什市松他克镇克买谢提村、库木巴格村粪污一体化处理建设项目</v>
          </cell>
          <cell r="E65" t="str">
            <v>乡村建设行动</v>
          </cell>
        </row>
        <row r="65">
          <cell r="H65" t="str">
            <v>松他克镇买谢提村、库木巴格村</v>
          </cell>
        </row>
        <row r="65">
          <cell r="J65" t="str">
            <v>项目拟新建一体化污水处理站1座（累计日处理量200m³/d）；新建DN500HDPE钢带双壁波纹管（环刚度≥8KN/㎡）污水管网约3.140km，新建DN315HDPE钢带双壁波纹管网（环刚度≥8KN/㎡）污水管网约16.256km，新建DN160U-PVC管(农户自理管道)25km、C30预制混凝土检查井670座。并完善路面恢复、电力及安防监控系统等附属配套设施。</v>
          </cell>
        </row>
        <row r="65">
          <cell r="N65">
            <v>3600.6</v>
          </cell>
        </row>
        <row r="65">
          <cell r="W65" t="str">
            <v>松他克镇人民政府</v>
          </cell>
          <cell r="X65" t="str">
            <v>摆小强</v>
          </cell>
        </row>
        <row r="65">
          <cell r="AH65">
            <v>3280</v>
          </cell>
        </row>
        <row r="66">
          <cell r="D66" t="str">
            <v>阿图什市农业防灾减灾体系建设项目</v>
          </cell>
          <cell r="E66" t="str">
            <v>产业发展</v>
          </cell>
        </row>
        <row r="66">
          <cell r="H66" t="str">
            <v>上阿图什镇、阿扎克镇、松他克镇、格达良乡、阿湖乡、吐古买提乡</v>
          </cell>
        </row>
        <row r="66">
          <cell r="J66" t="str">
            <v>建设农业自然灾害监测体系，采集土壤温度、土壤湿度、作物生长及病虫害发生发展环境要素变化趋势等实时监测信息。2.建立农作物全生育期农田管理指标。3.开展分作物、分区域、分时段的精细化农业预报预警服务，降低自然灾害给农作物生长造成的损失。4.面向种植大户、农技人员开展“直通式”服务，根据监测信息，指导开展农事活动，有针对性采取趋利避害措施，防范农业自然灾害。</v>
          </cell>
        </row>
        <row r="66">
          <cell r="N66">
            <v>410</v>
          </cell>
        </row>
        <row r="66">
          <cell r="W66" t="str">
            <v>人影办</v>
          </cell>
          <cell r="X66" t="str">
            <v>吐孙江</v>
          </cell>
        </row>
        <row r="66">
          <cell r="AH66">
            <v>410</v>
          </cell>
        </row>
        <row r="67">
          <cell r="D67" t="str">
            <v>阿图什市农业灌溉与牧草产量提升增水保障项目</v>
          </cell>
          <cell r="E67" t="str">
            <v>产业发展</v>
          </cell>
        </row>
        <row r="67">
          <cell r="H67" t="str">
            <v>哈拉峻乡</v>
          </cell>
        </row>
        <row r="67">
          <cell r="J67" t="str">
            <v>哈拉峻乡山区、盆地牧场建设2处增水点，布设8套催化增雨（雪）设施装备，其中：6套碘化银增雨（雪）智能烟炉，2套增雨设施装备。</v>
          </cell>
        </row>
        <row r="67">
          <cell r="N67">
            <v>250</v>
          </cell>
        </row>
        <row r="67">
          <cell r="W67" t="str">
            <v>人影办</v>
          </cell>
          <cell r="X67" t="str">
            <v>吐孙江</v>
          </cell>
        </row>
        <row r="67">
          <cell r="AH67">
            <v>250</v>
          </cell>
        </row>
        <row r="68">
          <cell r="D68" t="str">
            <v>上阿图什镇塔什普什喀村壮大村集体经济项目</v>
          </cell>
          <cell r="E68" t="str">
            <v>产业发展</v>
          </cell>
        </row>
        <row r="68">
          <cell r="H68" t="str">
            <v>上阿图什镇塔什普什喀村</v>
          </cell>
        </row>
        <row r="68">
          <cell r="J68" t="str">
            <v>建设1000-1500平方米仓库主体，以及其他配套附属设施。</v>
          </cell>
        </row>
        <row r="68">
          <cell r="N68">
            <v>390</v>
          </cell>
        </row>
        <row r="68">
          <cell r="W68" t="str">
            <v>上阿图什镇人民政府</v>
          </cell>
          <cell r="X68" t="str">
            <v>李佳龙</v>
          </cell>
        </row>
        <row r="68">
          <cell r="AH68">
            <v>390</v>
          </cell>
        </row>
        <row r="69">
          <cell r="D69" t="str">
            <v>阿图什市上阿图什镇阿克买拉村种植无花果项目</v>
          </cell>
          <cell r="E69" t="str">
            <v>产业发展</v>
          </cell>
        </row>
        <row r="69">
          <cell r="H69" t="str">
            <v>上阿图什镇阿克买拉村</v>
          </cell>
        </row>
        <row r="69">
          <cell r="J69" t="str">
            <v>为发展壮大村集体经济，阿克买拉村计划种植无花果（波姬红）1029.2亩，6.125万株，计划投资49万元。</v>
          </cell>
        </row>
        <row r="69">
          <cell r="N69">
            <v>49</v>
          </cell>
        </row>
        <row r="69">
          <cell r="W69" t="str">
            <v>上阿图什镇人民政府</v>
          </cell>
          <cell r="X69" t="str">
            <v>李佳龙</v>
          </cell>
        </row>
        <row r="69">
          <cell r="AG69">
            <v>0.5</v>
          </cell>
          <cell r="AH69">
            <v>49</v>
          </cell>
        </row>
        <row r="69">
          <cell r="AJ69">
            <v>24.5</v>
          </cell>
        </row>
        <row r="70">
          <cell r="D70" t="str">
            <v>阿图什市上阿图什镇塔库提村高效节水灌溉建设项目</v>
          </cell>
          <cell r="E70" t="str">
            <v>产业发展</v>
          </cell>
        </row>
        <row r="70">
          <cell r="H70" t="str">
            <v>上阿图什镇塔库提村</v>
          </cell>
        </row>
        <row r="70">
          <cell r="J70" t="str">
            <v>计划在塔库提村实施高效节水项目，总面积 570亩，新建引水渠、管理房、沉砂池、滴灌管网、输电线路及附属配套设备，预计资金110万元。</v>
          </cell>
        </row>
        <row r="70">
          <cell r="N70">
            <v>110</v>
          </cell>
        </row>
        <row r="70">
          <cell r="W70" t="str">
            <v>上阿图什镇人民政府</v>
          </cell>
          <cell r="X70" t="str">
            <v>李佳龙</v>
          </cell>
        </row>
        <row r="70">
          <cell r="AH70">
            <v>110</v>
          </cell>
        </row>
        <row r="71">
          <cell r="D71" t="str">
            <v>阿图什市吐古买提乡库鲁木都克村养殖小区水电配套服务提升改造项目</v>
          </cell>
          <cell r="E71" t="str">
            <v>产业发展</v>
          </cell>
        </row>
        <row r="71">
          <cell r="H71" t="str">
            <v>吐古买提乡库鲁木都克村</v>
          </cell>
        </row>
        <row r="71">
          <cell r="J71" t="str">
            <v>对库鲁木都克200户羊圈通水2200米自来水管道（75PE管道）,每户检查井1个（深1.5米），配备250V变压器1个，及相关配套设施，预计总投资150万元。</v>
          </cell>
        </row>
        <row r="71">
          <cell r="N71">
            <v>150</v>
          </cell>
        </row>
        <row r="71">
          <cell r="W71" t="str">
            <v>吐古买提乡人民政府</v>
          </cell>
          <cell r="X71" t="str">
            <v>韩科</v>
          </cell>
        </row>
        <row r="71">
          <cell r="AH71">
            <v>150</v>
          </cell>
        </row>
        <row r="72">
          <cell r="D72" t="str">
            <v>阿图什市阿湖乡光明村设备采购项目</v>
          </cell>
          <cell r="E72" t="str">
            <v>产业发展</v>
          </cell>
        </row>
        <row r="72">
          <cell r="H72" t="str">
            <v>阿湖乡光明村</v>
          </cell>
        </row>
        <row r="72">
          <cell r="J72" t="str">
            <v>采购缝纫机30台、打包机1台、空压机1台、裁布机1台及附属配套设施。</v>
          </cell>
        </row>
        <row r="72">
          <cell r="N72">
            <v>25</v>
          </cell>
        </row>
        <row r="72">
          <cell r="W72" t="str">
            <v>阿湖乡人民政府</v>
          </cell>
          <cell r="X72" t="str">
            <v>岳强</v>
          </cell>
        </row>
        <row r="72">
          <cell r="AH72">
            <v>25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67"/>
  <sheetViews>
    <sheetView tabSelected="1" zoomScale="70" zoomScaleNormal="70" topLeftCell="A2" workbookViewId="0">
      <pane ySplit="4" topLeftCell="A6" activePane="bottomLeft" state="frozen"/>
      <selection/>
      <selection pane="bottomLeft" activeCell="K65" sqref="K65"/>
    </sheetView>
  </sheetViews>
  <sheetFormatPr defaultColWidth="8.89166666666667" defaultRowHeight="13.5"/>
  <cols>
    <col min="1" max="1" width="6.33333333333333" style="1" customWidth="1"/>
    <col min="2" max="2" width="45" style="1" customWidth="1"/>
    <col min="3" max="3" width="86.0166666666667" style="1" customWidth="1"/>
    <col min="4" max="4" width="19.8416666666667" style="1" customWidth="1"/>
    <col min="5" max="5" width="14.025" style="1" customWidth="1"/>
    <col min="6" max="6" width="18.8833333333333" style="3" customWidth="1"/>
    <col min="7" max="7" width="16.1666666666667" customWidth="1"/>
    <col min="8" max="8" width="13.6583333333333" style="1" customWidth="1"/>
    <col min="9" max="9" width="12.8916666666667" style="1" customWidth="1"/>
    <col min="10" max="15" width="8.89166666666667" style="1"/>
    <col min="16" max="16" width="39.2" style="1" customWidth="1"/>
    <col min="17" max="25" width="8.89166666666667" style="1"/>
    <col min="26" max="26" width="13.8916666666667" style="1"/>
    <col min="27" max="57" width="8.89166666666667" style="1"/>
    <col min="58" max="58" width="13.8916666666667" style="1"/>
    <col min="59" max="89" width="8.89166666666667" style="1"/>
    <col min="90" max="90" width="13.8916666666667" style="1"/>
    <col min="91" max="121" width="8.89166666666667" style="1"/>
    <col min="122" max="122" width="13.8916666666667" style="1"/>
    <col min="123" max="153" width="8.89166666666667" style="1"/>
    <col min="154" max="154" width="13.8916666666667" style="1"/>
    <col min="155" max="185" width="8.89166666666667" style="1"/>
    <col min="186" max="186" width="13.8916666666667" style="1"/>
    <col min="187" max="217" width="8.89166666666667" style="1"/>
    <col min="218" max="218" width="13.8916666666667" style="1"/>
    <col min="219" max="249" width="8.89166666666667" style="1"/>
    <col min="250" max="250" width="13.8916666666667" style="1"/>
    <col min="251" max="281" width="8.89166666666667" style="1"/>
    <col min="282" max="282" width="13.8916666666667" style="1"/>
    <col min="283" max="313" width="8.89166666666667" style="1"/>
    <col min="314" max="314" width="13.8916666666667" style="1"/>
    <col min="315" max="345" width="8.89166666666667" style="1"/>
    <col min="346" max="346" width="13.8916666666667" style="1"/>
    <col min="347" max="377" width="8.89166666666667" style="1"/>
    <col min="378" max="378" width="13.8916666666667" style="1"/>
    <col min="379" max="409" width="8.89166666666667" style="1"/>
    <col min="410" max="410" width="13.8916666666667" style="1"/>
    <col min="411" max="441" width="8.89166666666667" style="1"/>
    <col min="442" max="442" width="13.8916666666667" style="1"/>
    <col min="443" max="473" width="8.89166666666667" style="1"/>
    <col min="474" max="474" width="13.8916666666667" style="1"/>
    <col min="475" max="505" width="8.89166666666667" style="1"/>
    <col min="506" max="506" width="13.8916666666667" style="1"/>
    <col min="507" max="537" width="8.89166666666667" style="1"/>
    <col min="538" max="538" width="13.8916666666667" style="1"/>
    <col min="539" max="569" width="8.89166666666667" style="1"/>
    <col min="570" max="570" width="13.8916666666667" style="1"/>
    <col min="571" max="601" width="8.89166666666667" style="1"/>
    <col min="602" max="602" width="13.8916666666667" style="1"/>
    <col min="603" max="633" width="8.89166666666667" style="1"/>
    <col min="634" max="634" width="13.8916666666667" style="1"/>
    <col min="635" max="665" width="8.89166666666667" style="1"/>
    <col min="666" max="666" width="13.8916666666667" style="1"/>
    <col min="667" max="697" width="8.89166666666667" style="1"/>
    <col min="698" max="698" width="13.8916666666667" style="1"/>
    <col min="699" max="729" width="8.89166666666667" style="1"/>
    <col min="730" max="730" width="13.8916666666667" style="1"/>
    <col min="731" max="761" width="8.89166666666667" style="1"/>
    <col min="762" max="762" width="13.8916666666667" style="1"/>
    <col min="763" max="793" width="8.89166666666667" style="1"/>
    <col min="794" max="794" width="13.8916666666667" style="1"/>
    <col min="795" max="825" width="8.89166666666667" style="1"/>
    <col min="826" max="826" width="13.8916666666667" style="1"/>
    <col min="827" max="857" width="8.89166666666667" style="1"/>
    <col min="858" max="858" width="13.8916666666667" style="1"/>
    <col min="859" max="889" width="8.89166666666667" style="1"/>
    <col min="890" max="890" width="13.8916666666667" style="1"/>
    <col min="891" max="921" width="8.89166666666667" style="1"/>
    <col min="922" max="922" width="13.8916666666667" style="1"/>
    <col min="923" max="953" width="8.89166666666667" style="1"/>
    <col min="954" max="954" width="13.8916666666667" style="1"/>
    <col min="955" max="985" width="8.89166666666667" style="1"/>
    <col min="986" max="986" width="13.8916666666667" style="1"/>
    <col min="987" max="1017" width="8.89166666666667" style="1"/>
    <col min="1018" max="1018" width="13.8916666666667" style="1"/>
    <col min="1019" max="1049" width="8.89166666666667" style="1"/>
    <col min="1050" max="1050" width="13.8916666666667" style="1"/>
    <col min="1051" max="1081" width="8.89166666666667" style="1"/>
    <col min="1082" max="1082" width="13.8916666666667" style="1"/>
    <col min="1083" max="1113" width="8.89166666666667" style="1"/>
    <col min="1114" max="1114" width="13.8916666666667" style="1"/>
    <col min="1115" max="1145" width="8.89166666666667" style="1"/>
    <col min="1146" max="1146" width="13.8916666666667" style="1"/>
    <col min="1147" max="1177" width="8.89166666666667" style="1"/>
    <col min="1178" max="1178" width="13.8916666666667" style="1"/>
    <col min="1179" max="1209" width="8.89166666666667" style="1"/>
    <col min="1210" max="1210" width="13.8916666666667" style="1"/>
    <col min="1211" max="1241" width="8.89166666666667" style="1"/>
    <col min="1242" max="1242" width="13.8916666666667" style="1"/>
    <col min="1243" max="1273" width="8.89166666666667" style="1"/>
    <col min="1274" max="1274" width="13.8916666666667" style="1"/>
    <col min="1275" max="1305" width="8.89166666666667" style="1"/>
    <col min="1306" max="1306" width="13.8916666666667" style="1"/>
    <col min="1307" max="1337" width="8.89166666666667" style="1"/>
    <col min="1338" max="1338" width="13.8916666666667" style="1"/>
    <col min="1339" max="1369" width="8.89166666666667" style="1"/>
    <col min="1370" max="1370" width="13.8916666666667" style="1"/>
    <col min="1371" max="1401" width="8.89166666666667" style="1"/>
    <col min="1402" max="1402" width="13.8916666666667" style="1"/>
    <col min="1403" max="1433" width="8.89166666666667" style="1"/>
    <col min="1434" max="1434" width="13.8916666666667" style="1"/>
    <col min="1435" max="1465" width="8.89166666666667" style="1"/>
    <col min="1466" max="1466" width="13.8916666666667" style="1"/>
    <col min="1467" max="1497" width="8.89166666666667" style="1"/>
    <col min="1498" max="1498" width="13.8916666666667" style="1"/>
    <col min="1499" max="1529" width="8.89166666666667" style="1"/>
    <col min="1530" max="1530" width="13.8916666666667" style="1"/>
    <col min="1531" max="1561" width="8.89166666666667" style="1"/>
    <col min="1562" max="1562" width="13.8916666666667" style="1"/>
    <col min="1563" max="1593" width="8.89166666666667" style="1"/>
    <col min="1594" max="1594" width="13.8916666666667" style="1"/>
    <col min="1595" max="1625" width="8.89166666666667" style="1"/>
    <col min="1626" max="1626" width="13.8916666666667" style="1"/>
    <col min="1627" max="1657" width="8.89166666666667" style="1"/>
    <col min="1658" max="1658" width="13.8916666666667" style="1"/>
    <col min="1659" max="1689" width="8.89166666666667" style="1"/>
    <col min="1690" max="1690" width="13.8916666666667" style="1"/>
    <col min="1691" max="1721" width="8.89166666666667" style="1"/>
    <col min="1722" max="1722" width="13.8916666666667" style="1"/>
    <col min="1723" max="1753" width="8.89166666666667" style="1"/>
    <col min="1754" max="1754" width="13.8916666666667" style="1"/>
    <col min="1755" max="1785" width="8.89166666666667" style="1"/>
    <col min="1786" max="1786" width="13.8916666666667" style="1"/>
    <col min="1787" max="1817" width="8.89166666666667" style="1"/>
    <col min="1818" max="1818" width="13.8916666666667" style="1"/>
    <col min="1819" max="1849" width="8.89166666666667" style="1"/>
    <col min="1850" max="1850" width="13.8916666666667" style="1"/>
    <col min="1851" max="1881" width="8.89166666666667" style="1"/>
    <col min="1882" max="1882" width="13.8916666666667" style="1"/>
    <col min="1883" max="1913" width="8.89166666666667" style="1"/>
    <col min="1914" max="1914" width="13.8916666666667" style="1"/>
    <col min="1915" max="1945" width="8.89166666666667" style="1"/>
    <col min="1946" max="1946" width="13.8916666666667" style="1"/>
    <col min="1947" max="1977" width="8.89166666666667" style="1"/>
    <col min="1978" max="1978" width="13.8916666666667" style="1"/>
    <col min="1979" max="2009" width="8.89166666666667" style="1"/>
    <col min="2010" max="2010" width="13.8916666666667" style="1"/>
    <col min="2011" max="2041" width="8.89166666666667" style="1"/>
    <col min="2042" max="2042" width="13.8916666666667" style="1"/>
    <col min="2043" max="2073" width="8.89166666666667" style="1"/>
    <col min="2074" max="2074" width="13.8916666666667" style="1"/>
    <col min="2075" max="2105" width="8.89166666666667" style="1"/>
    <col min="2106" max="2106" width="13.8916666666667" style="1"/>
    <col min="2107" max="2137" width="8.89166666666667" style="1"/>
    <col min="2138" max="2138" width="13.8916666666667" style="1"/>
    <col min="2139" max="2169" width="8.89166666666667" style="1"/>
    <col min="2170" max="2170" width="13.8916666666667" style="1"/>
    <col min="2171" max="2201" width="8.89166666666667" style="1"/>
    <col min="2202" max="2202" width="13.8916666666667" style="1"/>
    <col min="2203" max="2233" width="8.89166666666667" style="1"/>
    <col min="2234" max="2234" width="13.8916666666667" style="1"/>
    <col min="2235" max="2265" width="8.89166666666667" style="1"/>
    <col min="2266" max="2266" width="13.8916666666667" style="1"/>
    <col min="2267" max="2297" width="8.89166666666667" style="1"/>
    <col min="2298" max="2298" width="13.8916666666667" style="1"/>
    <col min="2299" max="2329" width="8.89166666666667" style="1"/>
    <col min="2330" max="2330" width="13.8916666666667" style="1"/>
    <col min="2331" max="2361" width="8.89166666666667" style="1"/>
    <col min="2362" max="2362" width="13.8916666666667" style="1"/>
    <col min="2363" max="2393" width="8.89166666666667" style="1"/>
    <col min="2394" max="2394" width="13.8916666666667" style="1"/>
    <col min="2395" max="2425" width="8.89166666666667" style="1"/>
    <col min="2426" max="2426" width="13.8916666666667" style="1"/>
    <col min="2427" max="2457" width="8.89166666666667" style="1"/>
    <col min="2458" max="2458" width="13.8916666666667" style="1"/>
    <col min="2459" max="2489" width="8.89166666666667" style="1"/>
    <col min="2490" max="2490" width="13.8916666666667" style="1"/>
    <col min="2491" max="2521" width="8.89166666666667" style="1"/>
    <col min="2522" max="2522" width="13.8916666666667" style="1"/>
    <col min="2523" max="2553" width="8.89166666666667" style="1"/>
    <col min="2554" max="2554" width="13.8916666666667" style="1"/>
    <col min="2555" max="2585" width="8.89166666666667" style="1"/>
    <col min="2586" max="2586" width="13.8916666666667" style="1"/>
    <col min="2587" max="2617" width="8.89166666666667" style="1"/>
    <col min="2618" max="2618" width="13.8916666666667" style="1"/>
    <col min="2619" max="2649" width="8.89166666666667" style="1"/>
    <col min="2650" max="2650" width="13.8916666666667" style="1"/>
    <col min="2651" max="2681" width="8.89166666666667" style="1"/>
    <col min="2682" max="2682" width="13.8916666666667" style="1"/>
    <col min="2683" max="2713" width="8.89166666666667" style="1"/>
    <col min="2714" max="2714" width="13.8916666666667" style="1"/>
    <col min="2715" max="2745" width="8.89166666666667" style="1"/>
    <col min="2746" max="2746" width="13.8916666666667" style="1"/>
    <col min="2747" max="2777" width="8.89166666666667" style="1"/>
    <col min="2778" max="2778" width="13.8916666666667" style="1"/>
    <col min="2779" max="2809" width="8.89166666666667" style="1"/>
    <col min="2810" max="2810" width="13.8916666666667" style="1"/>
    <col min="2811" max="2841" width="8.89166666666667" style="1"/>
    <col min="2842" max="2842" width="13.8916666666667" style="1"/>
    <col min="2843" max="2873" width="8.89166666666667" style="1"/>
    <col min="2874" max="2874" width="13.8916666666667" style="1"/>
    <col min="2875" max="2905" width="8.89166666666667" style="1"/>
    <col min="2906" max="2906" width="13.8916666666667" style="1"/>
    <col min="2907" max="2937" width="8.89166666666667" style="1"/>
    <col min="2938" max="2938" width="13.8916666666667" style="1"/>
    <col min="2939" max="2969" width="8.89166666666667" style="1"/>
    <col min="2970" max="2970" width="13.8916666666667" style="1"/>
    <col min="2971" max="3001" width="8.89166666666667" style="1"/>
    <col min="3002" max="3002" width="13.8916666666667" style="1"/>
    <col min="3003" max="3033" width="8.89166666666667" style="1"/>
    <col min="3034" max="3034" width="13.8916666666667" style="1"/>
    <col min="3035" max="3065" width="8.89166666666667" style="1"/>
    <col min="3066" max="3066" width="13.8916666666667" style="1"/>
    <col min="3067" max="3097" width="8.89166666666667" style="1"/>
    <col min="3098" max="3098" width="13.8916666666667" style="1"/>
    <col min="3099" max="3129" width="8.89166666666667" style="1"/>
    <col min="3130" max="3130" width="13.8916666666667" style="1"/>
    <col min="3131" max="3161" width="8.89166666666667" style="1"/>
    <col min="3162" max="3162" width="13.8916666666667" style="1"/>
    <col min="3163" max="3193" width="8.89166666666667" style="1"/>
    <col min="3194" max="3194" width="13.8916666666667" style="1"/>
    <col min="3195" max="3225" width="8.89166666666667" style="1"/>
    <col min="3226" max="3226" width="13.8916666666667" style="1"/>
    <col min="3227" max="3257" width="8.89166666666667" style="1"/>
    <col min="3258" max="3258" width="13.8916666666667" style="1"/>
    <col min="3259" max="3289" width="8.89166666666667" style="1"/>
    <col min="3290" max="3290" width="13.8916666666667" style="1"/>
    <col min="3291" max="3321" width="8.89166666666667" style="1"/>
    <col min="3322" max="3322" width="13.8916666666667" style="1"/>
    <col min="3323" max="3353" width="8.89166666666667" style="1"/>
    <col min="3354" max="3354" width="13.8916666666667" style="1"/>
    <col min="3355" max="3385" width="8.89166666666667" style="1"/>
    <col min="3386" max="3386" width="13.8916666666667" style="1"/>
    <col min="3387" max="3417" width="8.89166666666667" style="1"/>
    <col min="3418" max="3418" width="13.8916666666667" style="1"/>
    <col min="3419" max="3449" width="8.89166666666667" style="1"/>
    <col min="3450" max="3450" width="13.8916666666667" style="1"/>
    <col min="3451" max="3481" width="8.89166666666667" style="1"/>
    <col min="3482" max="3482" width="13.8916666666667" style="1"/>
    <col min="3483" max="3513" width="8.89166666666667" style="1"/>
    <col min="3514" max="3514" width="13.8916666666667" style="1"/>
    <col min="3515" max="3545" width="8.89166666666667" style="1"/>
    <col min="3546" max="3546" width="13.8916666666667" style="1"/>
    <col min="3547" max="3577" width="8.89166666666667" style="1"/>
    <col min="3578" max="3578" width="13.8916666666667" style="1"/>
    <col min="3579" max="3609" width="8.89166666666667" style="1"/>
    <col min="3610" max="3610" width="13.8916666666667" style="1"/>
    <col min="3611" max="3641" width="8.89166666666667" style="1"/>
    <col min="3642" max="3642" width="13.8916666666667" style="1"/>
    <col min="3643" max="3673" width="8.89166666666667" style="1"/>
    <col min="3674" max="3674" width="13.8916666666667" style="1"/>
    <col min="3675" max="3705" width="8.89166666666667" style="1"/>
    <col min="3706" max="3706" width="13.8916666666667" style="1"/>
    <col min="3707" max="3737" width="8.89166666666667" style="1"/>
    <col min="3738" max="3738" width="13.8916666666667" style="1"/>
    <col min="3739" max="3769" width="8.89166666666667" style="1"/>
    <col min="3770" max="3770" width="13.8916666666667" style="1"/>
    <col min="3771" max="3801" width="8.89166666666667" style="1"/>
    <col min="3802" max="3802" width="13.8916666666667" style="1"/>
    <col min="3803" max="3833" width="8.89166666666667" style="1"/>
    <col min="3834" max="3834" width="13.8916666666667" style="1"/>
    <col min="3835" max="3865" width="8.89166666666667" style="1"/>
    <col min="3866" max="3866" width="13.8916666666667" style="1"/>
    <col min="3867" max="3897" width="8.89166666666667" style="1"/>
    <col min="3898" max="3898" width="13.8916666666667" style="1"/>
    <col min="3899" max="3929" width="8.89166666666667" style="1"/>
    <col min="3930" max="3930" width="13.8916666666667" style="1"/>
    <col min="3931" max="3961" width="8.89166666666667" style="1"/>
    <col min="3962" max="3962" width="13.8916666666667" style="1"/>
    <col min="3963" max="3993" width="8.89166666666667" style="1"/>
    <col min="3994" max="3994" width="13.8916666666667" style="1"/>
    <col min="3995" max="4025" width="8.89166666666667" style="1"/>
    <col min="4026" max="4026" width="13.8916666666667" style="1"/>
    <col min="4027" max="4057" width="8.89166666666667" style="1"/>
    <col min="4058" max="4058" width="13.8916666666667" style="1"/>
    <col min="4059" max="4089" width="8.89166666666667" style="1"/>
    <col min="4090" max="4090" width="13.8916666666667" style="1"/>
    <col min="4091" max="4121" width="8.89166666666667" style="1"/>
    <col min="4122" max="4122" width="13.8916666666667" style="1"/>
    <col min="4123" max="4153" width="8.89166666666667" style="1"/>
    <col min="4154" max="4154" width="13.8916666666667" style="1"/>
    <col min="4155" max="4185" width="8.89166666666667" style="1"/>
    <col min="4186" max="4186" width="13.8916666666667" style="1"/>
    <col min="4187" max="4217" width="8.89166666666667" style="1"/>
    <col min="4218" max="4218" width="13.8916666666667" style="1"/>
    <col min="4219" max="4249" width="8.89166666666667" style="1"/>
    <col min="4250" max="4250" width="13.8916666666667" style="1"/>
    <col min="4251" max="4281" width="8.89166666666667" style="1"/>
    <col min="4282" max="4282" width="13.8916666666667" style="1"/>
    <col min="4283" max="4313" width="8.89166666666667" style="1"/>
    <col min="4314" max="4314" width="13.8916666666667" style="1"/>
    <col min="4315" max="4345" width="8.89166666666667" style="1"/>
    <col min="4346" max="4346" width="13.8916666666667" style="1"/>
    <col min="4347" max="4377" width="8.89166666666667" style="1"/>
    <col min="4378" max="4378" width="13.8916666666667" style="1"/>
    <col min="4379" max="4409" width="8.89166666666667" style="1"/>
    <col min="4410" max="4410" width="13.8916666666667" style="1"/>
    <col min="4411" max="4441" width="8.89166666666667" style="1"/>
    <col min="4442" max="4442" width="13.8916666666667" style="1"/>
    <col min="4443" max="4473" width="8.89166666666667" style="1"/>
    <col min="4474" max="4474" width="13.8916666666667" style="1"/>
    <col min="4475" max="4505" width="8.89166666666667" style="1"/>
    <col min="4506" max="4506" width="13.8916666666667" style="1"/>
    <col min="4507" max="4537" width="8.89166666666667" style="1"/>
    <col min="4538" max="4538" width="13.8916666666667" style="1"/>
    <col min="4539" max="4569" width="8.89166666666667" style="1"/>
    <col min="4570" max="4570" width="13.8916666666667" style="1"/>
    <col min="4571" max="4601" width="8.89166666666667" style="1"/>
    <col min="4602" max="4602" width="13.8916666666667" style="1"/>
    <col min="4603" max="4633" width="8.89166666666667" style="1"/>
    <col min="4634" max="4634" width="13.8916666666667" style="1"/>
    <col min="4635" max="4665" width="8.89166666666667" style="1"/>
    <col min="4666" max="4666" width="13.8916666666667" style="1"/>
    <col min="4667" max="4697" width="8.89166666666667" style="1"/>
    <col min="4698" max="4698" width="13.8916666666667" style="1"/>
    <col min="4699" max="4729" width="8.89166666666667" style="1"/>
    <col min="4730" max="4730" width="13.8916666666667" style="1"/>
    <col min="4731" max="4761" width="8.89166666666667" style="1"/>
    <col min="4762" max="4762" width="13.8916666666667" style="1"/>
    <col min="4763" max="4793" width="8.89166666666667" style="1"/>
    <col min="4794" max="4794" width="13.8916666666667" style="1"/>
    <col min="4795" max="4825" width="8.89166666666667" style="1"/>
    <col min="4826" max="4826" width="13.8916666666667" style="1"/>
    <col min="4827" max="4857" width="8.89166666666667" style="1"/>
    <col min="4858" max="4858" width="13.8916666666667" style="1"/>
    <col min="4859" max="4889" width="8.89166666666667" style="1"/>
    <col min="4890" max="4890" width="13.8916666666667" style="1"/>
    <col min="4891" max="4921" width="8.89166666666667" style="1"/>
    <col min="4922" max="4922" width="13.8916666666667" style="1"/>
    <col min="4923" max="4953" width="8.89166666666667" style="1"/>
    <col min="4954" max="4954" width="13.8916666666667" style="1"/>
    <col min="4955" max="4985" width="8.89166666666667" style="1"/>
    <col min="4986" max="4986" width="13.8916666666667" style="1"/>
    <col min="4987" max="5017" width="8.89166666666667" style="1"/>
    <col min="5018" max="5018" width="13.8916666666667" style="1"/>
    <col min="5019" max="5049" width="8.89166666666667" style="1"/>
    <col min="5050" max="5050" width="13.8916666666667" style="1"/>
    <col min="5051" max="5081" width="8.89166666666667" style="1"/>
    <col min="5082" max="5082" width="13.8916666666667" style="1"/>
    <col min="5083" max="5113" width="8.89166666666667" style="1"/>
    <col min="5114" max="5114" width="13.8916666666667" style="1"/>
    <col min="5115" max="5145" width="8.89166666666667" style="1"/>
    <col min="5146" max="5146" width="13.8916666666667" style="1"/>
    <col min="5147" max="5177" width="8.89166666666667" style="1"/>
    <col min="5178" max="5178" width="13.8916666666667" style="1"/>
    <col min="5179" max="5209" width="8.89166666666667" style="1"/>
    <col min="5210" max="5210" width="13.8916666666667" style="1"/>
    <col min="5211" max="5241" width="8.89166666666667" style="1"/>
    <col min="5242" max="5242" width="13.8916666666667" style="1"/>
    <col min="5243" max="5273" width="8.89166666666667" style="1"/>
    <col min="5274" max="5274" width="13.8916666666667" style="1"/>
    <col min="5275" max="5305" width="8.89166666666667" style="1"/>
    <col min="5306" max="5306" width="13.8916666666667" style="1"/>
    <col min="5307" max="5337" width="8.89166666666667" style="1"/>
    <col min="5338" max="5338" width="13.8916666666667" style="1"/>
    <col min="5339" max="5369" width="8.89166666666667" style="1"/>
    <col min="5370" max="5370" width="13.8916666666667" style="1"/>
    <col min="5371" max="5401" width="8.89166666666667" style="1"/>
    <col min="5402" max="5402" width="13.8916666666667" style="1"/>
    <col min="5403" max="5433" width="8.89166666666667" style="1"/>
    <col min="5434" max="5434" width="13.8916666666667" style="1"/>
    <col min="5435" max="5465" width="8.89166666666667" style="1"/>
    <col min="5466" max="5466" width="13.8916666666667" style="1"/>
    <col min="5467" max="5497" width="8.89166666666667" style="1"/>
    <col min="5498" max="5498" width="13.8916666666667" style="1"/>
    <col min="5499" max="5529" width="8.89166666666667" style="1"/>
    <col min="5530" max="5530" width="13.8916666666667" style="1"/>
    <col min="5531" max="5561" width="8.89166666666667" style="1"/>
    <col min="5562" max="5562" width="13.8916666666667" style="1"/>
    <col min="5563" max="5593" width="8.89166666666667" style="1"/>
    <col min="5594" max="5594" width="13.8916666666667" style="1"/>
    <col min="5595" max="5625" width="8.89166666666667" style="1"/>
    <col min="5626" max="5626" width="13.8916666666667" style="1"/>
    <col min="5627" max="5657" width="8.89166666666667" style="1"/>
    <col min="5658" max="5658" width="13.8916666666667" style="1"/>
    <col min="5659" max="5689" width="8.89166666666667" style="1"/>
    <col min="5690" max="5690" width="13.8916666666667" style="1"/>
    <col min="5691" max="5721" width="8.89166666666667" style="1"/>
    <col min="5722" max="5722" width="13.8916666666667" style="1"/>
    <col min="5723" max="5753" width="8.89166666666667" style="1"/>
    <col min="5754" max="5754" width="13.8916666666667" style="1"/>
    <col min="5755" max="5785" width="8.89166666666667" style="1"/>
    <col min="5786" max="5786" width="13.8916666666667" style="1"/>
    <col min="5787" max="5817" width="8.89166666666667" style="1"/>
    <col min="5818" max="5818" width="13.8916666666667" style="1"/>
    <col min="5819" max="5849" width="8.89166666666667" style="1"/>
    <col min="5850" max="5850" width="13.8916666666667" style="1"/>
    <col min="5851" max="5881" width="8.89166666666667" style="1"/>
    <col min="5882" max="5882" width="13.8916666666667" style="1"/>
    <col min="5883" max="5913" width="8.89166666666667" style="1"/>
    <col min="5914" max="5914" width="13.8916666666667" style="1"/>
    <col min="5915" max="5945" width="8.89166666666667" style="1"/>
    <col min="5946" max="5946" width="13.8916666666667" style="1"/>
    <col min="5947" max="5977" width="8.89166666666667" style="1"/>
    <col min="5978" max="5978" width="13.8916666666667" style="1"/>
    <col min="5979" max="6009" width="8.89166666666667" style="1"/>
    <col min="6010" max="6010" width="13.8916666666667" style="1"/>
    <col min="6011" max="6041" width="8.89166666666667" style="1"/>
    <col min="6042" max="6042" width="13.8916666666667" style="1"/>
    <col min="6043" max="6073" width="8.89166666666667" style="1"/>
    <col min="6074" max="6074" width="13.8916666666667" style="1"/>
    <col min="6075" max="6105" width="8.89166666666667" style="1"/>
    <col min="6106" max="6106" width="13.8916666666667" style="1"/>
    <col min="6107" max="6137" width="8.89166666666667" style="1"/>
    <col min="6138" max="6138" width="13.8916666666667" style="1"/>
    <col min="6139" max="6169" width="8.89166666666667" style="1"/>
    <col min="6170" max="6170" width="13.8916666666667" style="1"/>
    <col min="6171" max="6201" width="8.89166666666667" style="1"/>
    <col min="6202" max="6202" width="13.8916666666667" style="1"/>
    <col min="6203" max="6233" width="8.89166666666667" style="1"/>
    <col min="6234" max="6234" width="13.8916666666667" style="1"/>
    <col min="6235" max="6265" width="8.89166666666667" style="1"/>
    <col min="6266" max="6266" width="13.8916666666667" style="1"/>
    <col min="6267" max="6297" width="8.89166666666667" style="1"/>
    <col min="6298" max="6298" width="13.8916666666667" style="1"/>
    <col min="6299" max="6329" width="8.89166666666667" style="1"/>
    <col min="6330" max="6330" width="13.8916666666667" style="1"/>
    <col min="6331" max="6361" width="8.89166666666667" style="1"/>
    <col min="6362" max="6362" width="13.8916666666667" style="1"/>
    <col min="6363" max="6393" width="8.89166666666667" style="1"/>
    <col min="6394" max="6394" width="13.8916666666667" style="1"/>
    <col min="6395" max="6425" width="8.89166666666667" style="1"/>
    <col min="6426" max="6426" width="13.8916666666667" style="1"/>
    <col min="6427" max="6457" width="8.89166666666667" style="1"/>
    <col min="6458" max="6458" width="13.8916666666667" style="1"/>
    <col min="6459" max="6489" width="8.89166666666667" style="1"/>
    <col min="6490" max="6490" width="13.8916666666667" style="1"/>
    <col min="6491" max="6521" width="8.89166666666667" style="1"/>
    <col min="6522" max="6522" width="13.8916666666667" style="1"/>
    <col min="6523" max="6553" width="8.89166666666667" style="1"/>
    <col min="6554" max="6554" width="13.8916666666667" style="1"/>
    <col min="6555" max="6585" width="8.89166666666667" style="1"/>
    <col min="6586" max="6586" width="13.8916666666667" style="1"/>
    <col min="6587" max="6617" width="8.89166666666667" style="1"/>
    <col min="6618" max="6618" width="13.8916666666667" style="1"/>
    <col min="6619" max="6649" width="8.89166666666667" style="1"/>
    <col min="6650" max="6650" width="13.8916666666667" style="1"/>
    <col min="6651" max="6681" width="8.89166666666667" style="1"/>
    <col min="6682" max="6682" width="13.8916666666667" style="1"/>
    <col min="6683" max="6713" width="8.89166666666667" style="1"/>
    <col min="6714" max="6714" width="13.8916666666667" style="1"/>
    <col min="6715" max="6745" width="8.89166666666667" style="1"/>
    <col min="6746" max="6746" width="13.8916666666667" style="1"/>
    <col min="6747" max="6777" width="8.89166666666667" style="1"/>
    <col min="6778" max="6778" width="13.8916666666667" style="1"/>
    <col min="6779" max="6809" width="8.89166666666667" style="1"/>
    <col min="6810" max="6810" width="13.8916666666667" style="1"/>
    <col min="6811" max="6841" width="8.89166666666667" style="1"/>
    <col min="6842" max="6842" width="13.8916666666667" style="1"/>
    <col min="6843" max="6873" width="8.89166666666667" style="1"/>
    <col min="6874" max="6874" width="13.8916666666667" style="1"/>
    <col min="6875" max="6905" width="8.89166666666667" style="1"/>
    <col min="6906" max="6906" width="13.8916666666667" style="1"/>
    <col min="6907" max="6937" width="8.89166666666667" style="1"/>
    <col min="6938" max="6938" width="13.8916666666667" style="1"/>
    <col min="6939" max="6969" width="8.89166666666667" style="1"/>
    <col min="6970" max="6970" width="13.8916666666667" style="1"/>
    <col min="6971" max="7001" width="8.89166666666667" style="1"/>
    <col min="7002" max="7002" width="13.8916666666667" style="1"/>
    <col min="7003" max="7033" width="8.89166666666667" style="1"/>
    <col min="7034" max="7034" width="13.8916666666667" style="1"/>
    <col min="7035" max="7065" width="8.89166666666667" style="1"/>
    <col min="7066" max="7066" width="13.8916666666667" style="1"/>
    <col min="7067" max="7097" width="8.89166666666667" style="1"/>
    <col min="7098" max="7098" width="13.8916666666667" style="1"/>
    <col min="7099" max="7129" width="8.89166666666667" style="1"/>
    <col min="7130" max="7130" width="13.8916666666667" style="1"/>
    <col min="7131" max="7161" width="8.89166666666667" style="1"/>
    <col min="7162" max="7162" width="13.8916666666667" style="1"/>
    <col min="7163" max="7193" width="8.89166666666667" style="1"/>
    <col min="7194" max="7194" width="13.8916666666667" style="1"/>
    <col min="7195" max="7225" width="8.89166666666667" style="1"/>
    <col min="7226" max="7226" width="13.8916666666667" style="1"/>
    <col min="7227" max="7257" width="8.89166666666667" style="1"/>
    <col min="7258" max="7258" width="13.8916666666667" style="1"/>
    <col min="7259" max="7289" width="8.89166666666667" style="1"/>
    <col min="7290" max="7290" width="13.8916666666667" style="1"/>
    <col min="7291" max="7321" width="8.89166666666667" style="1"/>
    <col min="7322" max="7322" width="13.8916666666667" style="1"/>
    <col min="7323" max="7353" width="8.89166666666667" style="1"/>
    <col min="7354" max="7354" width="13.8916666666667" style="1"/>
    <col min="7355" max="7385" width="8.89166666666667" style="1"/>
    <col min="7386" max="7386" width="13.8916666666667" style="1"/>
    <col min="7387" max="7417" width="8.89166666666667" style="1"/>
    <col min="7418" max="7418" width="13.8916666666667" style="1"/>
    <col min="7419" max="7449" width="8.89166666666667" style="1"/>
    <col min="7450" max="7450" width="13.8916666666667" style="1"/>
    <col min="7451" max="7481" width="8.89166666666667" style="1"/>
    <col min="7482" max="7482" width="13.8916666666667" style="1"/>
    <col min="7483" max="7513" width="8.89166666666667" style="1"/>
    <col min="7514" max="7514" width="13.8916666666667" style="1"/>
    <col min="7515" max="7545" width="8.89166666666667" style="1"/>
    <col min="7546" max="7546" width="13.8916666666667" style="1"/>
    <col min="7547" max="7577" width="8.89166666666667" style="1"/>
    <col min="7578" max="7578" width="13.8916666666667" style="1"/>
    <col min="7579" max="7609" width="8.89166666666667" style="1"/>
    <col min="7610" max="7610" width="13.8916666666667" style="1"/>
    <col min="7611" max="7641" width="8.89166666666667" style="1"/>
    <col min="7642" max="7642" width="13.8916666666667" style="1"/>
    <col min="7643" max="7673" width="8.89166666666667" style="1"/>
    <col min="7674" max="7674" width="13.8916666666667" style="1"/>
    <col min="7675" max="7705" width="8.89166666666667" style="1"/>
    <col min="7706" max="7706" width="13.8916666666667" style="1"/>
    <col min="7707" max="7737" width="8.89166666666667" style="1"/>
    <col min="7738" max="7738" width="13.8916666666667" style="1"/>
    <col min="7739" max="7769" width="8.89166666666667" style="1"/>
    <col min="7770" max="7770" width="13.8916666666667" style="1"/>
    <col min="7771" max="7801" width="8.89166666666667" style="1"/>
    <col min="7802" max="7802" width="13.8916666666667" style="1"/>
    <col min="7803" max="7833" width="8.89166666666667" style="1"/>
    <col min="7834" max="7834" width="13.8916666666667" style="1"/>
    <col min="7835" max="7865" width="8.89166666666667" style="1"/>
    <col min="7866" max="7866" width="13.8916666666667" style="1"/>
    <col min="7867" max="7897" width="8.89166666666667" style="1"/>
    <col min="7898" max="7898" width="13.8916666666667" style="1"/>
    <col min="7899" max="7929" width="8.89166666666667" style="1"/>
    <col min="7930" max="7930" width="13.8916666666667" style="1"/>
    <col min="7931" max="7961" width="8.89166666666667" style="1"/>
    <col min="7962" max="7962" width="13.8916666666667" style="1"/>
    <col min="7963" max="7993" width="8.89166666666667" style="1"/>
    <col min="7994" max="7994" width="13.8916666666667" style="1"/>
    <col min="7995" max="8025" width="8.89166666666667" style="1"/>
    <col min="8026" max="8026" width="13.8916666666667" style="1"/>
    <col min="8027" max="8057" width="8.89166666666667" style="1"/>
    <col min="8058" max="8058" width="13.8916666666667" style="1"/>
    <col min="8059" max="8089" width="8.89166666666667" style="1"/>
    <col min="8090" max="8090" width="13.8916666666667" style="1"/>
    <col min="8091" max="8121" width="8.89166666666667" style="1"/>
    <col min="8122" max="8122" width="13.8916666666667" style="1"/>
    <col min="8123" max="8153" width="8.89166666666667" style="1"/>
    <col min="8154" max="8154" width="13.8916666666667" style="1"/>
    <col min="8155" max="8185" width="8.89166666666667" style="1"/>
    <col min="8186" max="8186" width="13.8916666666667" style="1"/>
    <col min="8187" max="8217" width="8.89166666666667" style="1"/>
    <col min="8218" max="8218" width="13.8916666666667" style="1"/>
    <col min="8219" max="8249" width="8.89166666666667" style="1"/>
    <col min="8250" max="8250" width="13.8916666666667" style="1"/>
    <col min="8251" max="8281" width="8.89166666666667" style="1"/>
    <col min="8282" max="8282" width="13.8916666666667" style="1"/>
    <col min="8283" max="8313" width="8.89166666666667" style="1"/>
    <col min="8314" max="8314" width="13.8916666666667" style="1"/>
    <col min="8315" max="8345" width="8.89166666666667" style="1"/>
    <col min="8346" max="8346" width="13.8916666666667" style="1"/>
    <col min="8347" max="8377" width="8.89166666666667" style="1"/>
    <col min="8378" max="8378" width="13.8916666666667" style="1"/>
    <col min="8379" max="8409" width="8.89166666666667" style="1"/>
    <col min="8410" max="8410" width="13.8916666666667" style="1"/>
    <col min="8411" max="8441" width="8.89166666666667" style="1"/>
    <col min="8442" max="8442" width="13.8916666666667" style="1"/>
    <col min="8443" max="8473" width="8.89166666666667" style="1"/>
    <col min="8474" max="8474" width="13.8916666666667" style="1"/>
    <col min="8475" max="8505" width="8.89166666666667" style="1"/>
    <col min="8506" max="8506" width="13.8916666666667" style="1"/>
    <col min="8507" max="8537" width="8.89166666666667" style="1"/>
    <col min="8538" max="8538" width="13.8916666666667" style="1"/>
    <col min="8539" max="8569" width="8.89166666666667" style="1"/>
    <col min="8570" max="8570" width="13.8916666666667" style="1"/>
    <col min="8571" max="8601" width="8.89166666666667" style="1"/>
    <col min="8602" max="8602" width="13.8916666666667" style="1"/>
    <col min="8603" max="8633" width="8.89166666666667" style="1"/>
    <col min="8634" max="8634" width="13.8916666666667" style="1"/>
    <col min="8635" max="8665" width="8.89166666666667" style="1"/>
    <col min="8666" max="8666" width="13.8916666666667" style="1"/>
    <col min="8667" max="8697" width="8.89166666666667" style="1"/>
    <col min="8698" max="8698" width="13.8916666666667" style="1"/>
    <col min="8699" max="8729" width="8.89166666666667" style="1"/>
    <col min="8730" max="8730" width="13.8916666666667" style="1"/>
    <col min="8731" max="8761" width="8.89166666666667" style="1"/>
    <col min="8762" max="8762" width="13.8916666666667" style="1"/>
    <col min="8763" max="8793" width="8.89166666666667" style="1"/>
    <col min="8794" max="8794" width="13.8916666666667" style="1"/>
    <col min="8795" max="8825" width="8.89166666666667" style="1"/>
    <col min="8826" max="8826" width="13.8916666666667" style="1"/>
    <col min="8827" max="8857" width="8.89166666666667" style="1"/>
    <col min="8858" max="8858" width="13.8916666666667" style="1"/>
    <col min="8859" max="8889" width="8.89166666666667" style="1"/>
    <col min="8890" max="8890" width="13.8916666666667" style="1"/>
    <col min="8891" max="8921" width="8.89166666666667" style="1"/>
    <col min="8922" max="8922" width="13.8916666666667" style="1"/>
    <col min="8923" max="8953" width="8.89166666666667" style="1"/>
    <col min="8954" max="8954" width="13.8916666666667" style="1"/>
    <col min="8955" max="8985" width="8.89166666666667" style="1"/>
    <col min="8986" max="8986" width="13.8916666666667" style="1"/>
    <col min="8987" max="9017" width="8.89166666666667" style="1"/>
    <col min="9018" max="9018" width="13.8916666666667" style="1"/>
    <col min="9019" max="9049" width="8.89166666666667" style="1"/>
    <col min="9050" max="9050" width="13.8916666666667" style="1"/>
    <col min="9051" max="9081" width="8.89166666666667" style="1"/>
    <col min="9082" max="9082" width="13.8916666666667" style="1"/>
    <col min="9083" max="9113" width="8.89166666666667" style="1"/>
    <col min="9114" max="9114" width="13.8916666666667" style="1"/>
    <col min="9115" max="9145" width="8.89166666666667" style="1"/>
    <col min="9146" max="9146" width="13.8916666666667" style="1"/>
    <col min="9147" max="9177" width="8.89166666666667" style="1"/>
    <col min="9178" max="9178" width="13.8916666666667" style="1"/>
    <col min="9179" max="9209" width="8.89166666666667" style="1"/>
    <col min="9210" max="9210" width="13.8916666666667" style="1"/>
    <col min="9211" max="9241" width="8.89166666666667" style="1"/>
    <col min="9242" max="9242" width="13.8916666666667" style="1"/>
    <col min="9243" max="9273" width="8.89166666666667" style="1"/>
    <col min="9274" max="9274" width="13.8916666666667" style="1"/>
    <col min="9275" max="9305" width="8.89166666666667" style="1"/>
    <col min="9306" max="9306" width="13.8916666666667" style="1"/>
    <col min="9307" max="9337" width="8.89166666666667" style="1"/>
    <col min="9338" max="9338" width="13.8916666666667" style="1"/>
    <col min="9339" max="9369" width="8.89166666666667" style="1"/>
    <col min="9370" max="9370" width="13.8916666666667" style="1"/>
    <col min="9371" max="9401" width="8.89166666666667" style="1"/>
    <col min="9402" max="9402" width="13.8916666666667" style="1"/>
    <col min="9403" max="9433" width="8.89166666666667" style="1"/>
    <col min="9434" max="9434" width="13.8916666666667" style="1"/>
    <col min="9435" max="9465" width="8.89166666666667" style="1"/>
    <col min="9466" max="9466" width="13.8916666666667" style="1"/>
    <col min="9467" max="9497" width="8.89166666666667" style="1"/>
    <col min="9498" max="9498" width="13.8916666666667" style="1"/>
    <col min="9499" max="9529" width="8.89166666666667" style="1"/>
    <col min="9530" max="9530" width="13.8916666666667" style="1"/>
    <col min="9531" max="9561" width="8.89166666666667" style="1"/>
    <col min="9562" max="9562" width="13.8916666666667" style="1"/>
    <col min="9563" max="9593" width="8.89166666666667" style="1"/>
    <col min="9594" max="9594" width="13.8916666666667" style="1"/>
    <col min="9595" max="9625" width="8.89166666666667" style="1"/>
    <col min="9626" max="9626" width="13.8916666666667" style="1"/>
    <col min="9627" max="9657" width="8.89166666666667" style="1"/>
    <col min="9658" max="9658" width="13.8916666666667" style="1"/>
    <col min="9659" max="9689" width="8.89166666666667" style="1"/>
    <col min="9690" max="9690" width="13.8916666666667" style="1"/>
    <col min="9691" max="9721" width="8.89166666666667" style="1"/>
    <col min="9722" max="9722" width="13.8916666666667" style="1"/>
    <col min="9723" max="9753" width="8.89166666666667" style="1"/>
    <col min="9754" max="9754" width="13.8916666666667" style="1"/>
    <col min="9755" max="9785" width="8.89166666666667" style="1"/>
    <col min="9786" max="9786" width="13.8916666666667" style="1"/>
    <col min="9787" max="9817" width="8.89166666666667" style="1"/>
    <col min="9818" max="9818" width="13.8916666666667" style="1"/>
    <col min="9819" max="9849" width="8.89166666666667" style="1"/>
    <col min="9850" max="9850" width="13.8916666666667" style="1"/>
    <col min="9851" max="9881" width="8.89166666666667" style="1"/>
    <col min="9882" max="9882" width="13.8916666666667" style="1"/>
    <col min="9883" max="9913" width="8.89166666666667" style="1"/>
    <col min="9914" max="9914" width="13.8916666666667" style="1"/>
    <col min="9915" max="9945" width="8.89166666666667" style="1"/>
    <col min="9946" max="9946" width="13.8916666666667" style="1"/>
    <col min="9947" max="9977" width="8.89166666666667" style="1"/>
    <col min="9978" max="9978" width="13.8916666666667" style="1"/>
    <col min="9979" max="10009" width="8.89166666666667" style="1"/>
    <col min="10010" max="10010" width="13.8916666666667" style="1"/>
    <col min="10011" max="10041" width="8.89166666666667" style="1"/>
    <col min="10042" max="10042" width="13.8916666666667" style="1"/>
    <col min="10043" max="10073" width="8.89166666666667" style="1"/>
    <col min="10074" max="10074" width="13.8916666666667" style="1"/>
    <col min="10075" max="10105" width="8.89166666666667" style="1"/>
    <col min="10106" max="10106" width="13.8916666666667" style="1"/>
    <col min="10107" max="10137" width="8.89166666666667" style="1"/>
    <col min="10138" max="10138" width="13.8916666666667" style="1"/>
    <col min="10139" max="10169" width="8.89166666666667" style="1"/>
    <col min="10170" max="10170" width="13.8916666666667" style="1"/>
    <col min="10171" max="10201" width="8.89166666666667" style="1"/>
    <col min="10202" max="10202" width="13.8916666666667" style="1"/>
    <col min="10203" max="10233" width="8.89166666666667" style="1"/>
    <col min="10234" max="10234" width="13.8916666666667" style="1"/>
    <col min="10235" max="10265" width="8.89166666666667" style="1"/>
    <col min="10266" max="10266" width="13.8916666666667" style="1"/>
    <col min="10267" max="10297" width="8.89166666666667" style="1"/>
    <col min="10298" max="10298" width="13.8916666666667" style="1"/>
    <col min="10299" max="10329" width="8.89166666666667" style="1"/>
    <col min="10330" max="10330" width="13.8916666666667" style="1"/>
    <col min="10331" max="10361" width="8.89166666666667" style="1"/>
    <col min="10362" max="10362" width="13.8916666666667" style="1"/>
    <col min="10363" max="10393" width="8.89166666666667" style="1"/>
    <col min="10394" max="10394" width="13.8916666666667" style="1"/>
    <col min="10395" max="10425" width="8.89166666666667" style="1"/>
    <col min="10426" max="10426" width="13.8916666666667" style="1"/>
    <col min="10427" max="10457" width="8.89166666666667" style="1"/>
    <col min="10458" max="10458" width="13.8916666666667" style="1"/>
    <col min="10459" max="10489" width="8.89166666666667" style="1"/>
    <col min="10490" max="10490" width="13.8916666666667" style="1"/>
    <col min="10491" max="10521" width="8.89166666666667" style="1"/>
    <col min="10522" max="10522" width="13.8916666666667" style="1"/>
    <col min="10523" max="10553" width="8.89166666666667" style="1"/>
    <col min="10554" max="10554" width="13.8916666666667" style="1"/>
    <col min="10555" max="10585" width="8.89166666666667" style="1"/>
    <col min="10586" max="10586" width="13.8916666666667" style="1"/>
    <col min="10587" max="10617" width="8.89166666666667" style="1"/>
    <col min="10618" max="10618" width="13.8916666666667" style="1"/>
    <col min="10619" max="10649" width="8.89166666666667" style="1"/>
    <col min="10650" max="10650" width="13.8916666666667" style="1"/>
    <col min="10651" max="10681" width="8.89166666666667" style="1"/>
    <col min="10682" max="10682" width="13.8916666666667" style="1"/>
    <col min="10683" max="10713" width="8.89166666666667" style="1"/>
    <col min="10714" max="10714" width="13.8916666666667" style="1"/>
    <col min="10715" max="10745" width="8.89166666666667" style="1"/>
    <col min="10746" max="10746" width="13.8916666666667" style="1"/>
    <col min="10747" max="10777" width="8.89166666666667" style="1"/>
    <col min="10778" max="10778" width="13.8916666666667" style="1"/>
    <col min="10779" max="10809" width="8.89166666666667" style="1"/>
    <col min="10810" max="10810" width="13.8916666666667" style="1"/>
    <col min="10811" max="10841" width="8.89166666666667" style="1"/>
    <col min="10842" max="10842" width="13.8916666666667" style="1"/>
    <col min="10843" max="10873" width="8.89166666666667" style="1"/>
    <col min="10874" max="10874" width="13.8916666666667" style="1"/>
    <col min="10875" max="10905" width="8.89166666666667" style="1"/>
    <col min="10906" max="10906" width="13.8916666666667" style="1"/>
    <col min="10907" max="10937" width="8.89166666666667" style="1"/>
    <col min="10938" max="10938" width="13.8916666666667" style="1"/>
    <col min="10939" max="10969" width="8.89166666666667" style="1"/>
    <col min="10970" max="10970" width="13.8916666666667" style="1"/>
    <col min="10971" max="11001" width="8.89166666666667" style="1"/>
    <col min="11002" max="11002" width="13.8916666666667" style="1"/>
    <col min="11003" max="11033" width="8.89166666666667" style="1"/>
    <col min="11034" max="11034" width="13.8916666666667" style="1"/>
    <col min="11035" max="11065" width="8.89166666666667" style="1"/>
    <col min="11066" max="11066" width="13.8916666666667" style="1"/>
    <col min="11067" max="11097" width="8.89166666666667" style="1"/>
    <col min="11098" max="11098" width="13.8916666666667" style="1"/>
    <col min="11099" max="11129" width="8.89166666666667" style="1"/>
    <col min="11130" max="11130" width="13.8916666666667" style="1"/>
    <col min="11131" max="11161" width="8.89166666666667" style="1"/>
    <col min="11162" max="11162" width="13.8916666666667" style="1"/>
    <col min="11163" max="11193" width="8.89166666666667" style="1"/>
    <col min="11194" max="11194" width="13.8916666666667" style="1"/>
    <col min="11195" max="11225" width="8.89166666666667" style="1"/>
    <col min="11226" max="11226" width="13.8916666666667" style="1"/>
    <col min="11227" max="11257" width="8.89166666666667" style="1"/>
    <col min="11258" max="11258" width="13.8916666666667" style="1"/>
    <col min="11259" max="11289" width="8.89166666666667" style="1"/>
    <col min="11290" max="11290" width="13.8916666666667" style="1"/>
    <col min="11291" max="11321" width="8.89166666666667" style="1"/>
    <col min="11322" max="11322" width="13.8916666666667" style="1"/>
    <col min="11323" max="11353" width="8.89166666666667" style="1"/>
    <col min="11354" max="11354" width="13.8916666666667" style="1"/>
    <col min="11355" max="11385" width="8.89166666666667" style="1"/>
    <col min="11386" max="11386" width="13.8916666666667" style="1"/>
    <col min="11387" max="11417" width="8.89166666666667" style="1"/>
    <col min="11418" max="11418" width="13.8916666666667" style="1"/>
    <col min="11419" max="11449" width="8.89166666666667" style="1"/>
    <col min="11450" max="11450" width="13.8916666666667" style="1"/>
    <col min="11451" max="11481" width="8.89166666666667" style="1"/>
    <col min="11482" max="11482" width="13.8916666666667" style="1"/>
    <col min="11483" max="11513" width="8.89166666666667" style="1"/>
    <col min="11514" max="11514" width="13.8916666666667" style="1"/>
    <col min="11515" max="11545" width="8.89166666666667" style="1"/>
    <col min="11546" max="11546" width="13.8916666666667" style="1"/>
    <col min="11547" max="11577" width="8.89166666666667" style="1"/>
    <col min="11578" max="11578" width="13.8916666666667" style="1"/>
    <col min="11579" max="11609" width="8.89166666666667" style="1"/>
    <col min="11610" max="11610" width="13.8916666666667" style="1"/>
    <col min="11611" max="11641" width="8.89166666666667" style="1"/>
    <col min="11642" max="11642" width="13.8916666666667" style="1"/>
    <col min="11643" max="11673" width="8.89166666666667" style="1"/>
    <col min="11674" max="11674" width="13.8916666666667" style="1"/>
    <col min="11675" max="11705" width="8.89166666666667" style="1"/>
    <col min="11706" max="11706" width="13.8916666666667" style="1"/>
    <col min="11707" max="11737" width="8.89166666666667" style="1"/>
    <col min="11738" max="11738" width="13.8916666666667" style="1"/>
    <col min="11739" max="11769" width="8.89166666666667" style="1"/>
    <col min="11770" max="11770" width="13.8916666666667" style="1"/>
    <col min="11771" max="11801" width="8.89166666666667" style="1"/>
    <col min="11802" max="11802" width="13.8916666666667" style="1"/>
    <col min="11803" max="11833" width="8.89166666666667" style="1"/>
    <col min="11834" max="11834" width="13.8916666666667" style="1"/>
    <col min="11835" max="11865" width="8.89166666666667" style="1"/>
    <col min="11866" max="11866" width="13.8916666666667" style="1"/>
    <col min="11867" max="11897" width="8.89166666666667" style="1"/>
    <col min="11898" max="11898" width="13.8916666666667" style="1"/>
    <col min="11899" max="11929" width="8.89166666666667" style="1"/>
    <col min="11930" max="11930" width="13.8916666666667" style="1"/>
    <col min="11931" max="11961" width="8.89166666666667" style="1"/>
    <col min="11962" max="11962" width="13.8916666666667" style="1"/>
    <col min="11963" max="11993" width="8.89166666666667" style="1"/>
    <col min="11994" max="11994" width="13.8916666666667" style="1"/>
    <col min="11995" max="12025" width="8.89166666666667" style="1"/>
    <col min="12026" max="12026" width="13.8916666666667" style="1"/>
    <col min="12027" max="12057" width="8.89166666666667" style="1"/>
    <col min="12058" max="12058" width="13.8916666666667" style="1"/>
    <col min="12059" max="12089" width="8.89166666666667" style="1"/>
    <col min="12090" max="12090" width="13.8916666666667" style="1"/>
    <col min="12091" max="12121" width="8.89166666666667" style="1"/>
    <col min="12122" max="12122" width="13.8916666666667" style="1"/>
    <col min="12123" max="12153" width="8.89166666666667" style="1"/>
    <col min="12154" max="12154" width="13.8916666666667" style="1"/>
    <col min="12155" max="12185" width="8.89166666666667" style="1"/>
    <col min="12186" max="12186" width="13.8916666666667" style="1"/>
    <col min="12187" max="12217" width="8.89166666666667" style="1"/>
    <col min="12218" max="12218" width="13.8916666666667" style="1"/>
    <col min="12219" max="12249" width="8.89166666666667" style="1"/>
    <col min="12250" max="12250" width="13.8916666666667" style="1"/>
    <col min="12251" max="12281" width="8.89166666666667" style="1"/>
    <col min="12282" max="12282" width="13.8916666666667" style="1"/>
    <col min="12283" max="12313" width="8.89166666666667" style="1"/>
    <col min="12314" max="12314" width="13.8916666666667" style="1"/>
    <col min="12315" max="12345" width="8.89166666666667" style="1"/>
    <col min="12346" max="12346" width="13.8916666666667" style="1"/>
    <col min="12347" max="12377" width="8.89166666666667" style="1"/>
    <col min="12378" max="12378" width="13.8916666666667" style="1"/>
    <col min="12379" max="12409" width="8.89166666666667" style="1"/>
    <col min="12410" max="12410" width="13.8916666666667" style="1"/>
    <col min="12411" max="12441" width="8.89166666666667" style="1"/>
    <col min="12442" max="12442" width="13.8916666666667" style="1"/>
    <col min="12443" max="12473" width="8.89166666666667" style="1"/>
    <col min="12474" max="12474" width="13.8916666666667" style="1"/>
    <col min="12475" max="12505" width="8.89166666666667" style="1"/>
    <col min="12506" max="12506" width="13.8916666666667" style="1"/>
    <col min="12507" max="12537" width="8.89166666666667" style="1"/>
    <col min="12538" max="12538" width="13.8916666666667" style="1"/>
    <col min="12539" max="12569" width="8.89166666666667" style="1"/>
    <col min="12570" max="12570" width="13.8916666666667" style="1"/>
    <col min="12571" max="12601" width="8.89166666666667" style="1"/>
    <col min="12602" max="12602" width="13.8916666666667" style="1"/>
    <col min="12603" max="12633" width="8.89166666666667" style="1"/>
    <col min="12634" max="12634" width="13.8916666666667" style="1"/>
    <col min="12635" max="12665" width="8.89166666666667" style="1"/>
    <col min="12666" max="12666" width="13.8916666666667" style="1"/>
    <col min="12667" max="12697" width="8.89166666666667" style="1"/>
    <col min="12698" max="12698" width="13.8916666666667" style="1"/>
    <col min="12699" max="12729" width="8.89166666666667" style="1"/>
    <col min="12730" max="12730" width="13.8916666666667" style="1"/>
    <col min="12731" max="12761" width="8.89166666666667" style="1"/>
    <col min="12762" max="12762" width="13.8916666666667" style="1"/>
    <col min="12763" max="12793" width="8.89166666666667" style="1"/>
    <col min="12794" max="12794" width="13.8916666666667" style="1"/>
    <col min="12795" max="12825" width="8.89166666666667" style="1"/>
    <col min="12826" max="12826" width="13.8916666666667" style="1"/>
    <col min="12827" max="12857" width="8.89166666666667" style="1"/>
    <col min="12858" max="12858" width="13.8916666666667" style="1"/>
    <col min="12859" max="12889" width="8.89166666666667" style="1"/>
    <col min="12890" max="12890" width="13.8916666666667" style="1"/>
    <col min="12891" max="12921" width="8.89166666666667" style="1"/>
    <col min="12922" max="12922" width="13.8916666666667" style="1"/>
    <col min="12923" max="12953" width="8.89166666666667" style="1"/>
    <col min="12954" max="12954" width="13.8916666666667" style="1"/>
    <col min="12955" max="12985" width="8.89166666666667" style="1"/>
    <col min="12986" max="12986" width="13.8916666666667" style="1"/>
    <col min="12987" max="13017" width="8.89166666666667" style="1"/>
    <col min="13018" max="13018" width="13.8916666666667" style="1"/>
    <col min="13019" max="13049" width="8.89166666666667" style="1"/>
    <col min="13050" max="13050" width="13.8916666666667" style="1"/>
    <col min="13051" max="13081" width="8.89166666666667" style="1"/>
    <col min="13082" max="13082" width="13.8916666666667" style="1"/>
    <col min="13083" max="13113" width="8.89166666666667" style="1"/>
    <col min="13114" max="13114" width="13.8916666666667" style="1"/>
    <col min="13115" max="13145" width="8.89166666666667" style="1"/>
    <col min="13146" max="13146" width="13.8916666666667" style="1"/>
    <col min="13147" max="13177" width="8.89166666666667" style="1"/>
    <col min="13178" max="13178" width="13.8916666666667" style="1"/>
    <col min="13179" max="13209" width="8.89166666666667" style="1"/>
    <col min="13210" max="13210" width="13.8916666666667" style="1"/>
    <col min="13211" max="13241" width="8.89166666666667" style="1"/>
    <col min="13242" max="13242" width="13.8916666666667" style="1"/>
    <col min="13243" max="13273" width="8.89166666666667" style="1"/>
    <col min="13274" max="13274" width="13.8916666666667" style="1"/>
    <col min="13275" max="13305" width="8.89166666666667" style="1"/>
    <col min="13306" max="13306" width="13.8916666666667" style="1"/>
    <col min="13307" max="13337" width="8.89166666666667" style="1"/>
    <col min="13338" max="13338" width="13.8916666666667" style="1"/>
    <col min="13339" max="13369" width="8.89166666666667" style="1"/>
    <col min="13370" max="13370" width="13.8916666666667" style="1"/>
    <col min="13371" max="13401" width="8.89166666666667" style="1"/>
    <col min="13402" max="13402" width="13.8916666666667" style="1"/>
    <col min="13403" max="13433" width="8.89166666666667" style="1"/>
    <col min="13434" max="13434" width="13.8916666666667" style="1"/>
    <col min="13435" max="13465" width="8.89166666666667" style="1"/>
    <col min="13466" max="13466" width="13.8916666666667" style="1"/>
    <col min="13467" max="13497" width="8.89166666666667" style="1"/>
    <col min="13498" max="13498" width="13.8916666666667" style="1"/>
    <col min="13499" max="13529" width="8.89166666666667" style="1"/>
    <col min="13530" max="13530" width="13.8916666666667" style="1"/>
    <col min="13531" max="13561" width="8.89166666666667" style="1"/>
    <col min="13562" max="13562" width="13.8916666666667" style="1"/>
    <col min="13563" max="13593" width="8.89166666666667" style="1"/>
    <col min="13594" max="13594" width="13.8916666666667" style="1"/>
    <col min="13595" max="13625" width="8.89166666666667" style="1"/>
    <col min="13626" max="13626" width="13.8916666666667" style="1"/>
    <col min="13627" max="13657" width="8.89166666666667" style="1"/>
    <col min="13658" max="13658" width="13.8916666666667" style="1"/>
    <col min="13659" max="13689" width="8.89166666666667" style="1"/>
    <col min="13690" max="13690" width="13.8916666666667" style="1"/>
    <col min="13691" max="13721" width="8.89166666666667" style="1"/>
    <col min="13722" max="13722" width="13.8916666666667" style="1"/>
    <col min="13723" max="13753" width="8.89166666666667" style="1"/>
    <col min="13754" max="13754" width="13.8916666666667" style="1"/>
    <col min="13755" max="13785" width="8.89166666666667" style="1"/>
    <col min="13786" max="13786" width="13.8916666666667" style="1"/>
    <col min="13787" max="13817" width="8.89166666666667" style="1"/>
    <col min="13818" max="13818" width="13.8916666666667" style="1"/>
    <col min="13819" max="13849" width="8.89166666666667" style="1"/>
    <col min="13850" max="13850" width="13.8916666666667" style="1"/>
    <col min="13851" max="13881" width="8.89166666666667" style="1"/>
    <col min="13882" max="13882" width="13.8916666666667" style="1"/>
    <col min="13883" max="13913" width="8.89166666666667" style="1"/>
    <col min="13914" max="13914" width="13.8916666666667" style="1"/>
    <col min="13915" max="13945" width="8.89166666666667" style="1"/>
    <col min="13946" max="13946" width="13.8916666666667" style="1"/>
    <col min="13947" max="13977" width="8.89166666666667" style="1"/>
    <col min="13978" max="13978" width="13.8916666666667" style="1"/>
    <col min="13979" max="14009" width="8.89166666666667" style="1"/>
    <col min="14010" max="14010" width="13.8916666666667" style="1"/>
    <col min="14011" max="14041" width="8.89166666666667" style="1"/>
    <col min="14042" max="14042" width="13.8916666666667" style="1"/>
    <col min="14043" max="14073" width="8.89166666666667" style="1"/>
    <col min="14074" max="14074" width="13.8916666666667" style="1"/>
    <col min="14075" max="14105" width="8.89166666666667" style="1"/>
    <col min="14106" max="14106" width="13.8916666666667" style="1"/>
    <col min="14107" max="14137" width="8.89166666666667" style="1"/>
    <col min="14138" max="14138" width="13.8916666666667" style="1"/>
    <col min="14139" max="14169" width="8.89166666666667" style="1"/>
    <col min="14170" max="14170" width="13.8916666666667" style="1"/>
    <col min="14171" max="14201" width="8.89166666666667" style="1"/>
    <col min="14202" max="14202" width="13.8916666666667" style="1"/>
    <col min="14203" max="14233" width="8.89166666666667" style="1"/>
    <col min="14234" max="14234" width="13.8916666666667" style="1"/>
    <col min="14235" max="14265" width="8.89166666666667" style="1"/>
    <col min="14266" max="14266" width="13.8916666666667" style="1"/>
    <col min="14267" max="14297" width="8.89166666666667" style="1"/>
    <col min="14298" max="14298" width="13.8916666666667" style="1"/>
    <col min="14299" max="14329" width="8.89166666666667" style="1"/>
    <col min="14330" max="14330" width="13.8916666666667" style="1"/>
    <col min="14331" max="14361" width="8.89166666666667" style="1"/>
    <col min="14362" max="14362" width="13.8916666666667" style="1"/>
    <col min="14363" max="14393" width="8.89166666666667" style="1"/>
    <col min="14394" max="14394" width="13.8916666666667" style="1"/>
    <col min="14395" max="14425" width="8.89166666666667" style="1"/>
    <col min="14426" max="14426" width="13.8916666666667" style="1"/>
    <col min="14427" max="14457" width="8.89166666666667" style="1"/>
    <col min="14458" max="14458" width="13.8916666666667" style="1"/>
    <col min="14459" max="14489" width="8.89166666666667" style="1"/>
    <col min="14490" max="14490" width="13.8916666666667" style="1"/>
    <col min="14491" max="14521" width="8.89166666666667" style="1"/>
    <col min="14522" max="14522" width="13.8916666666667" style="1"/>
    <col min="14523" max="14553" width="8.89166666666667" style="1"/>
    <col min="14554" max="14554" width="13.8916666666667" style="1"/>
    <col min="14555" max="14585" width="8.89166666666667" style="1"/>
    <col min="14586" max="14586" width="13.8916666666667" style="1"/>
    <col min="14587" max="14617" width="8.89166666666667" style="1"/>
    <col min="14618" max="14618" width="13.8916666666667" style="1"/>
    <col min="14619" max="14649" width="8.89166666666667" style="1"/>
    <col min="14650" max="14650" width="13.8916666666667" style="1"/>
    <col min="14651" max="14681" width="8.89166666666667" style="1"/>
    <col min="14682" max="14682" width="13.8916666666667" style="1"/>
    <col min="14683" max="14713" width="8.89166666666667" style="1"/>
    <col min="14714" max="14714" width="13.8916666666667" style="1"/>
    <col min="14715" max="14745" width="8.89166666666667" style="1"/>
    <col min="14746" max="14746" width="13.8916666666667" style="1"/>
    <col min="14747" max="14777" width="8.89166666666667" style="1"/>
    <col min="14778" max="14778" width="13.8916666666667" style="1"/>
    <col min="14779" max="14809" width="8.89166666666667" style="1"/>
    <col min="14810" max="14810" width="13.8916666666667" style="1"/>
    <col min="14811" max="14841" width="8.89166666666667" style="1"/>
    <col min="14842" max="14842" width="13.8916666666667" style="1"/>
    <col min="14843" max="14873" width="8.89166666666667" style="1"/>
    <col min="14874" max="14874" width="13.8916666666667" style="1"/>
    <col min="14875" max="14905" width="8.89166666666667" style="1"/>
    <col min="14906" max="14906" width="13.8916666666667" style="1"/>
    <col min="14907" max="14937" width="8.89166666666667" style="1"/>
    <col min="14938" max="14938" width="13.8916666666667" style="1"/>
    <col min="14939" max="14969" width="8.89166666666667" style="1"/>
    <col min="14970" max="14970" width="13.8916666666667" style="1"/>
    <col min="14971" max="15001" width="8.89166666666667" style="1"/>
    <col min="15002" max="15002" width="13.8916666666667" style="1"/>
    <col min="15003" max="15033" width="8.89166666666667" style="1"/>
    <col min="15034" max="15034" width="13.8916666666667" style="1"/>
    <col min="15035" max="15065" width="8.89166666666667" style="1"/>
    <col min="15066" max="15066" width="13.8916666666667" style="1"/>
    <col min="15067" max="15097" width="8.89166666666667" style="1"/>
    <col min="15098" max="15098" width="13.8916666666667" style="1"/>
    <col min="15099" max="15129" width="8.89166666666667" style="1"/>
    <col min="15130" max="15130" width="13.8916666666667" style="1"/>
    <col min="15131" max="15161" width="8.89166666666667" style="1"/>
    <col min="15162" max="15162" width="13.8916666666667" style="1"/>
    <col min="15163" max="15193" width="8.89166666666667" style="1"/>
    <col min="15194" max="15194" width="13.8916666666667" style="1"/>
    <col min="15195" max="15225" width="8.89166666666667" style="1"/>
    <col min="15226" max="15226" width="13.8916666666667" style="1"/>
    <col min="15227" max="15257" width="8.89166666666667" style="1"/>
    <col min="15258" max="15258" width="13.8916666666667" style="1"/>
    <col min="15259" max="15289" width="8.89166666666667" style="1"/>
    <col min="15290" max="15290" width="13.8916666666667" style="1"/>
    <col min="15291" max="15321" width="8.89166666666667" style="1"/>
    <col min="15322" max="15322" width="13.8916666666667" style="1"/>
    <col min="15323" max="15353" width="8.89166666666667" style="1"/>
    <col min="15354" max="15354" width="13.8916666666667" style="1"/>
    <col min="15355" max="15385" width="8.89166666666667" style="1"/>
    <col min="15386" max="15386" width="13.8916666666667" style="1"/>
    <col min="15387" max="15417" width="8.89166666666667" style="1"/>
    <col min="15418" max="15418" width="13.8916666666667" style="1"/>
    <col min="15419" max="15449" width="8.89166666666667" style="1"/>
    <col min="15450" max="15450" width="13.8916666666667" style="1"/>
    <col min="15451" max="15481" width="8.89166666666667" style="1"/>
    <col min="15482" max="15482" width="13.8916666666667" style="1"/>
    <col min="15483" max="15513" width="8.89166666666667" style="1"/>
    <col min="15514" max="15514" width="13.8916666666667" style="1"/>
    <col min="15515" max="15545" width="8.89166666666667" style="1"/>
    <col min="15546" max="15546" width="13.8916666666667" style="1"/>
    <col min="15547" max="15577" width="8.89166666666667" style="1"/>
    <col min="15578" max="15578" width="13.8916666666667" style="1"/>
    <col min="15579" max="15609" width="8.89166666666667" style="1"/>
    <col min="15610" max="15610" width="13.8916666666667" style="1"/>
    <col min="15611" max="15641" width="8.89166666666667" style="1"/>
    <col min="15642" max="15642" width="13.8916666666667" style="1"/>
    <col min="15643" max="15673" width="8.89166666666667" style="1"/>
    <col min="15674" max="15674" width="13.8916666666667" style="1"/>
    <col min="15675" max="15705" width="8.89166666666667" style="1"/>
    <col min="15706" max="15706" width="13.8916666666667" style="1"/>
    <col min="15707" max="15737" width="8.89166666666667" style="1"/>
    <col min="15738" max="15738" width="13.8916666666667" style="1"/>
    <col min="15739" max="15769" width="8.89166666666667" style="1"/>
    <col min="15770" max="15770" width="13.8916666666667" style="1"/>
    <col min="15771" max="15801" width="8.89166666666667" style="1"/>
    <col min="15802" max="15802" width="13.8916666666667" style="1"/>
    <col min="15803" max="15833" width="8.89166666666667" style="1"/>
    <col min="15834" max="15834" width="13.8916666666667" style="1"/>
    <col min="15835" max="15865" width="8.89166666666667" style="1"/>
    <col min="15866" max="15866" width="13.8916666666667" style="1"/>
    <col min="15867" max="15897" width="8.89166666666667" style="1"/>
    <col min="15898" max="15898" width="13.8916666666667" style="1"/>
    <col min="15899" max="15929" width="8.89166666666667" style="1"/>
    <col min="15930" max="15930" width="13.8916666666667" style="1"/>
    <col min="15931" max="15961" width="8.89166666666667" style="1"/>
    <col min="15962" max="15962" width="13.8916666666667" style="1"/>
    <col min="15963" max="15993" width="8.89166666666667" style="1"/>
    <col min="15994" max="15994" width="13.8916666666667" style="1"/>
    <col min="15995" max="16025" width="8.89166666666667" style="1"/>
    <col min="16026" max="16026" width="13.8916666666667" style="1"/>
    <col min="16027" max="16057" width="8.89166666666667" style="1"/>
    <col min="16058" max="16058" width="13.8916666666667" style="1"/>
    <col min="16059" max="16089" width="8.89166666666667" style="1"/>
    <col min="16090" max="16090" width="13.8916666666667" style="1"/>
    <col min="16091" max="16121" width="8.89166666666667" style="1"/>
    <col min="16122" max="16122" width="13.8916666666667" style="1"/>
    <col min="16123" max="16153" width="8.89166666666667" style="1"/>
    <col min="16154" max="16154" width="13.8916666666667" style="1"/>
    <col min="16155" max="16185" width="8.89166666666667" style="1"/>
    <col min="16186" max="16186" width="13.8916666666667" style="1"/>
    <col min="16187" max="16217" width="8.89166666666667" style="1"/>
    <col min="16218" max="16218" width="13.8916666666667" style="1"/>
    <col min="16219" max="16249" width="8.89166666666667" style="1"/>
    <col min="16250" max="16250" width="13.8916666666667" style="1"/>
    <col min="16251" max="16281" width="8.89166666666667" style="1"/>
    <col min="16282" max="16282" width="13.8916666666667" style="1"/>
    <col min="16283" max="16313" width="8.89166666666667" style="1"/>
    <col min="16314" max="16314" width="13.8916666666667" style="1"/>
    <col min="16315" max="16345" width="8.89166666666667" style="1"/>
    <col min="16346" max="16346" width="13.8916666666667" style="1"/>
    <col min="16347" max="16384" width="8.89166666666667" style="1"/>
  </cols>
  <sheetData>
    <row r="1" s="1" customFormat="1" ht="40" customHeight="1" spans="1:16">
      <c r="A1" s="4" t="s">
        <v>0</v>
      </c>
      <c r="B1" s="4"/>
      <c r="C1" s="4" t="s">
        <v>1</v>
      </c>
      <c r="D1" s="5"/>
      <c r="E1" s="5"/>
      <c r="F1" s="6"/>
      <c r="G1" s="5"/>
      <c r="H1" s="5"/>
      <c r="I1" s="34"/>
      <c r="J1" s="34"/>
      <c r="K1" s="34"/>
      <c r="L1" s="34"/>
      <c r="M1" s="34"/>
      <c r="N1" s="34"/>
      <c r="O1" s="34"/>
      <c r="P1" s="34"/>
    </row>
    <row r="2" s="1" customFormat="1" ht="65" customHeight="1" spans="1:16">
      <c r="A2" s="7" t="s">
        <v>2</v>
      </c>
      <c r="B2" s="7"/>
      <c r="C2" s="7"/>
      <c r="D2" s="7"/>
      <c r="E2" s="7"/>
      <c r="F2" s="7"/>
      <c r="G2" s="7"/>
      <c r="H2" s="7"/>
      <c r="I2" s="7"/>
      <c r="J2" s="7"/>
      <c r="K2" s="7"/>
      <c r="L2" s="7"/>
      <c r="M2" s="7"/>
      <c r="N2" s="7"/>
      <c r="O2" s="7"/>
      <c r="P2" s="7"/>
    </row>
    <row r="3" s="1" customFormat="1" ht="40" customHeight="1" spans="1:16">
      <c r="A3" s="8" t="s">
        <v>3</v>
      </c>
      <c r="B3" s="8" t="s">
        <v>4</v>
      </c>
      <c r="C3" s="8" t="s">
        <v>5</v>
      </c>
      <c r="D3" s="9" t="s">
        <v>6</v>
      </c>
      <c r="E3" s="10" t="s">
        <v>7</v>
      </c>
      <c r="F3" s="11"/>
      <c r="G3" s="12"/>
      <c r="H3" s="12"/>
      <c r="I3" s="12"/>
      <c r="J3" s="12" t="s">
        <v>8</v>
      </c>
      <c r="K3" s="12"/>
      <c r="L3" s="12"/>
      <c r="M3" s="12"/>
      <c r="N3" s="12"/>
      <c r="O3" s="35"/>
      <c r="P3" s="14" t="s">
        <v>9</v>
      </c>
    </row>
    <row r="4" s="1" customFormat="1" ht="40" customHeight="1" spans="1:16">
      <c r="A4" s="8"/>
      <c r="B4" s="8"/>
      <c r="C4" s="8"/>
      <c r="D4" s="10" t="s">
        <v>10</v>
      </c>
      <c r="E4" s="13"/>
      <c r="F4" s="14" t="s">
        <v>11</v>
      </c>
      <c r="G4" s="15" t="s">
        <v>12</v>
      </c>
      <c r="H4" s="15" t="s">
        <v>13</v>
      </c>
      <c r="I4" s="15" t="s">
        <v>14</v>
      </c>
      <c r="J4" s="15" t="s">
        <v>15</v>
      </c>
      <c r="K4" s="36" t="s">
        <v>16</v>
      </c>
      <c r="L4" s="36" t="s">
        <v>17</v>
      </c>
      <c r="M4" s="36" t="s">
        <v>18</v>
      </c>
      <c r="N4" s="36" t="s">
        <v>19</v>
      </c>
      <c r="O4" s="36" t="s">
        <v>20</v>
      </c>
      <c r="P4" s="37"/>
    </row>
    <row r="5" s="1" customFormat="1" ht="78" customHeight="1" spans="1:16">
      <c r="A5" s="8"/>
      <c r="B5" s="8"/>
      <c r="C5" s="8"/>
      <c r="D5" s="16"/>
      <c r="E5" s="16"/>
      <c r="F5" s="17"/>
      <c r="G5" s="18"/>
      <c r="H5" s="18"/>
      <c r="I5" s="18"/>
      <c r="J5" s="18"/>
      <c r="K5" s="38"/>
      <c r="L5" s="38"/>
      <c r="M5" s="38"/>
      <c r="N5" s="38"/>
      <c r="O5" s="38"/>
      <c r="P5" s="17"/>
    </row>
    <row r="6" s="1" customFormat="1" ht="46" customHeight="1" spans="1:16">
      <c r="A6" s="19" t="s">
        <v>10</v>
      </c>
      <c r="B6" s="19"/>
      <c r="C6" s="19"/>
      <c r="D6" s="19">
        <f>SUM(D7:D67)</f>
        <v>52485.324</v>
      </c>
      <c r="E6" s="19"/>
      <c r="F6" s="20" t="e">
        <f t="shared" ref="F6:O6" si="0">SUM(F7:F67)</f>
        <v>#N/A</v>
      </c>
      <c r="G6" s="21" t="e">
        <f>F6/45398</f>
        <v>#N/A</v>
      </c>
      <c r="H6" s="20" t="e">
        <f t="shared" si="0"/>
        <v>#N/A</v>
      </c>
      <c r="I6" s="21" t="e">
        <f>H6/45398</f>
        <v>#N/A</v>
      </c>
      <c r="J6" s="20">
        <f t="shared" si="0"/>
        <v>16</v>
      </c>
      <c r="K6" s="20">
        <f t="shared" si="0"/>
        <v>41</v>
      </c>
      <c r="L6" s="20">
        <f t="shared" si="0"/>
        <v>1</v>
      </c>
      <c r="M6" s="20">
        <f t="shared" si="0"/>
        <v>2</v>
      </c>
      <c r="N6" s="20">
        <f t="shared" si="0"/>
        <v>1</v>
      </c>
      <c r="O6" s="20">
        <f t="shared" si="0"/>
        <v>0</v>
      </c>
      <c r="P6" s="39"/>
    </row>
    <row r="7" s="1" customFormat="1" ht="126" customHeight="1" spans="1:16">
      <c r="A7" s="22">
        <v>1</v>
      </c>
      <c r="B7" s="22" t="s">
        <v>21</v>
      </c>
      <c r="C7" s="22" t="s">
        <v>22</v>
      </c>
      <c r="D7" s="22">
        <v>949.5355</v>
      </c>
      <c r="E7" s="22" t="s">
        <v>23</v>
      </c>
      <c r="F7" s="23">
        <f>VLOOKUP(B7,'[1]执行库（定稿）'!$D:$AM,36,0)</f>
        <v>0</v>
      </c>
      <c r="G7" s="21"/>
      <c r="H7" s="22">
        <f>VLOOKUP(B7,'[2]执行库（定稿）'!$D:$AJ,33,0)</f>
        <v>0</v>
      </c>
      <c r="I7" s="21"/>
      <c r="J7" s="39"/>
      <c r="K7" s="39">
        <v>1</v>
      </c>
      <c r="L7" s="39"/>
      <c r="M7" s="39"/>
      <c r="N7" s="39"/>
      <c r="O7" s="39"/>
      <c r="P7" s="39"/>
    </row>
    <row r="8" s="1" customFormat="1" ht="194" customHeight="1" spans="1:16">
      <c r="A8" s="22">
        <v>2</v>
      </c>
      <c r="B8" s="22" t="s">
        <v>24</v>
      </c>
      <c r="C8" s="22" t="s">
        <v>25</v>
      </c>
      <c r="D8" s="22">
        <v>8316.57</v>
      </c>
      <c r="E8" s="22" t="s">
        <v>23</v>
      </c>
      <c r="F8" s="23">
        <f>VLOOKUP(B8,'[1]执行库（定稿）'!$D:$AM,36,0)</f>
        <v>0</v>
      </c>
      <c r="G8" s="21"/>
      <c r="H8" s="22">
        <f>VLOOKUP(B8,'[2]执行库（定稿）'!$D:$AJ,33,0)</f>
        <v>0</v>
      </c>
      <c r="I8" s="21"/>
      <c r="J8" s="39"/>
      <c r="K8" s="39">
        <v>1</v>
      </c>
      <c r="L8" s="39"/>
      <c r="M8" s="39"/>
      <c r="N8" s="39"/>
      <c r="O8" s="39"/>
      <c r="P8" s="39"/>
    </row>
    <row r="9" s="1" customFormat="1" ht="141" customHeight="1" spans="1:16">
      <c r="A9" s="22">
        <v>3</v>
      </c>
      <c r="B9" s="22" t="s">
        <v>26</v>
      </c>
      <c r="C9" s="22" t="s">
        <v>27</v>
      </c>
      <c r="D9" s="22">
        <v>828.3685</v>
      </c>
      <c r="E9" s="22" t="s">
        <v>28</v>
      </c>
      <c r="F9" s="23">
        <f>VLOOKUP(B9,'[1]执行库（定稿）'!$D:$AM,36,0)</f>
        <v>202.535</v>
      </c>
      <c r="G9" s="21"/>
      <c r="H9" s="22">
        <f>VLOOKUP(B9,'[2]执行库（定稿）'!$D:$AJ,33,0)</f>
        <v>202.535</v>
      </c>
      <c r="I9" s="21"/>
      <c r="J9" s="39"/>
      <c r="K9" s="39">
        <v>1</v>
      </c>
      <c r="L9" s="39"/>
      <c r="M9" s="39"/>
      <c r="N9" s="39"/>
      <c r="O9" s="39"/>
      <c r="P9" s="39"/>
    </row>
    <row r="10" s="1" customFormat="1" ht="151" customHeight="1" spans="1:16">
      <c r="A10" s="22">
        <v>4</v>
      </c>
      <c r="B10" s="22" t="s">
        <v>29</v>
      </c>
      <c r="C10" s="22" t="s">
        <v>30</v>
      </c>
      <c r="D10" s="22">
        <v>678</v>
      </c>
      <c r="E10" s="22" t="s">
        <v>31</v>
      </c>
      <c r="F10" s="23">
        <f>VLOOKUP(B10,'[1]执行库（定稿）'!$D:$AM,36,0)</f>
        <v>11.57</v>
      </c>
      <c r="G10" s="21"/>
      <c r="H10" s="22">
        <f>VLOOKUP(B10,'[2]执行库（定稿）'!$D:$AJ,33,0)</f>
        <v>203.86</v>
      </c>
      <c r="I10" s="21"/>
      <c r="J10" s="39"/>
      <c r="K10" s="39">
        <v>1</v>
      </c>
      <c r="L10" s="39"/>
      <c r="M10" s="39"/>
      <c r="N10" s="39"/>
      <c r="O10" s="39"/>
      <c r="P10" s="39"/>
    </row>
    <row r="11" s="1" customFormat="1" ht="136" customHeight="1" spans="1:16">
      <c r="A11" s="22">
        <v>6</v>
      </c>
      <c r="B11" s="22" t="s">
        <v>32</v>
      </c>
      <c r="C11" s="24" t="s">
        <v>33</v>
      </c>
      <c r="D11" s="22">
        <v>2900</v>
      </c>
      <c r="E11" s="22" t="s">
        <v>23</v>
      </c>
      <c r="F11" s="23">
        <f>VLOOKUP(B11,'[1]执行库（定稿）'!$D:$AM,36,0)</f>
        <v>0</v>
      </c>
      <c r="G11" s="21"/>
      <c r="H11" s="22">
        <f>VLOOKUP(B11,'[2]执行库（定稿）'!$D:$AJ,33,0)</f>
        <v>0</v>
      </c>
      <c r="I11" s="21"/>
      <c r="J11" s="39"/>
      <c r="K11" s="39">
        <v>1</v>
      </c>
      <c r="L11" s="39"/>
      <c r="M11" s="39"/>
      <c r="N11" s="39"/>
      <c r="O11" s="39"/>
      <c r="P11" s="39"/>
    </row>
    <row r="12" s="1" customFormat="1" ht="177" customHeight="1" spans="1:16">
      <c r="A12" s="25">
        <v>7</v>
      </c>
      <c r="B12" s="22" t="s">
        <v>34</v>
      </c>
      <c r="C12" s="22" t="s">
        <v>35</v>
      </c>
      <c r="D12" s="22">
        <v>850</v>
      </c>
      <c r="E12" s="22" t="s">
        <v>36</v>
      </c>
      <c r="F12" s="23">
        <f>VLOOKUP(B12,'[1]执行库（定稿）'!$D:$AM,36,0)</f>
        <v>249.1851</v>
      </c>
      <c r="G12" s="21"/>
      <c r="H12" s="22">
        <f>VLOOKUP(B12,'[2]执行库（定稿）'!$D:$AJ,33,0)</f>
        <v>455.1851</v>
      </c>
      <c r="I12" s="21"/>
      <c r="J12" s="39"/>
      <c r="K12" s="39">
        <v>1</v>
      </c>
      <c r="L12" s="39"/>
      <c r="M12" s="39"/>
      <c r="N12" s="39"/>
      <c r="O12" s="39"/>
      <c r="P12" s="39"/>
    </row>
    <row r="13" s="1" customFormat="1" ht="120" customHeight="1" spans="1:16">
      <c r="A13" s="25">
        <v>8</v>
      </c>
      <c r="B13" s="25" t="s">
        <v>37</v>
      </c>
      <c r="C13" s="25" t="s">
        <v>38</v>
      </c>
      <c r="D13" s="22">
        <v>380</v>
      </c>
      <c r="E13" s="22" t="s">
        <v>36</v>
      </c>
      <c r="F13" s="23">
        <f>VLOOKUP(B13,'[1]执行库（定稿）'!$D:$AM,36,0)</f>
        <v>0</v>
      </c>
      <c r="G13" s="21"/>
      <c r="H13" s="22">
        <f>VLOOKUP(B13,'[2]执行库（定稿）'!$D:$AJ,33,0)</f>
        <v>0</v>
      </c>
      <c r="I13" s="21"/>
      <c r="J13" s="39">
        <v>1</v>
      </c>
      <c r="K13" s="39"/>
      <c r="L13" s="39"/>
      <c r="M13" s="39"/>
      <c r="N13" s="39"/>
      <c r="O13" s="39"/>
      <c r="P13" s="39" t="s">
        <v>39</v>
      </c>
    </row>
    <row r="14" s="1" customFormat="1" ht="120" customHeight="1" spans="1:16">
      <c r="A14" s="25">
        <v>9</v>
      </c>
      <c r="B14" s="26" t="s">
        <v>40</v>
      </c>
      <c r="C14" s="22" t="s">
        <v>41</v>
      </c>
      <c r="D14" s="22">
        <v>730</v>
      </c>
      <c r="E14" s="22" t="s">
        <v>36</v>
      </c>
      <c r="F14" s="23">
        <f>VLOOKUP(B14,'[1]执行库（定稿）'!$D:$AM,36,0)</f>
        <v>0</v>
      </c>
      <c r="G14" s="21"/>
      <c r="H14" s="22">
        <f>VLOOKUP(B14,'[2]执行库（定稿）'!$D:$AJ,33,0)</f>
        <v>0</v>
      </c>
      <c r="I14" s="21"/>
      <c r="J14" s="39">
        <v>1</v>
      </c>
      <c r="K14" s="39"/>
      <c r="L14" s="39"/>
      <c r="M14" s="39"/>
      <c r="N14" s="39"/>
      <c r="O14" s="39"/>
      <c r="P14" s="39" t="s">
        <v>39</v>
      </c>
    </row>
    <row r="15" s="1" customFormat="1" ht="93" customHeight="1" spans="1:16">
      <c r="A15" s="25">
        <v>10</v>
      </c>
      <c r="B15" s="25" t="s">
        <v>42</v>
      </c>
      <c r="C15" s="22" t="s">
        <v>43</v>
      </c>
      <c r="D15" s="22">
        <v>770</v>
      </c>
      <c r="E15" s="22" t="s">
        <v>36</v>
      </c>
      <c r="F15" s="23">
        <f>VLOOKUP(B15,'[1]执行库（定稿）'!$D:$AM,36,0)</f>
        <v>239.1548</v>
      </c>
      <c r="G15" s="21"/>
      <c r="H15" s="22">
        <f>VLOOKUP(B15,'[2]执行库（定稿）'!$D:$AJ,33,0)</f>
        <v>455.6048</v>
      </c>
      <c r="I15" s="21"/>
      <c r="J15" s="39"/>
      <c r="K15" s="39">
        <v>1</v>
      </c>
      <c r="L15" s="39"/>
      <c r="M15" s="39"/>
      <c r="N15" s="39"/>
      <c r="O15" s="39"/>
      <c r="P15" s="39"/>
    </row>
    <row r="16" s="1" customFormat="1" ht="120" customHeight="1" spans="1:16">
      <c r="A16" s="25">
        <v>11</v>
      </c>
      <c r="B16" s="27" t="s">
        <v>44</v>
      </c>
      <c r="C16" s="28" t="s">
        <v>45</v>
      </c>
      <c r="D16" s="28">
        <v>49</v>
      </c>
      <c r="E16" s="22" t="s">
        <v>46</v>
      </c>
      <c r="F16" s="23">
        <f>VLOOKUP(B16,'[1]执行库（定稿）'!$D:$AM,36,0)</f>
        <v>0</v>
      </c>
      <c r="G16" s="21"/>
      <c r="H16" s="22">
        <f>VLOOKUP(B16,'[2]执行库（定稿）'!$D:$AJ,33,0)</f>
        <v>24.5</v>
      </c>
      <c r="I16" s="21"/>
      <c r="J16" s="39"/>
      <c r="K16" s="39">
        <v>1</v>
      </c>
      <c r="L16" s="39"/>
      <c r="M16" s="39"/>
      <c r="N16" s="39"/>
      <c r="O16" s="39"/>
      <c r="P16" s="39"/>
    </row>
    <row r="17" s="1" customFormat="1" ht="120" customHeight="1" spans="1:16">
      <c r="A17" s="25">
        <v>12</v>
      </c>
      <c r="B17" s="27" t="s">
        <v>47</v>
      </c>
      <c r="C17" s="28" t="s">
        <v>48</v>
      </c>
      <c r="D17" s="28">
        <v>110</v>
      </c>
      <c r="E17" s="22" t="s">
        <v>46</v>
      </c>
      <c r="F17" s="23">
        <v>0</v>
      </c>
      <c r="G17" s="21"/>
      <c r="H17" s="22">
        <v>0</v>
      </c>
      <c r="I17" s="21"/>
      <c r="J17" s="39">
        <v>1</v>
      </c>
      <c r="K17" s="39"/>
      <c r="L17" s="39"/>
      <c r="M17" s="39"/>
      <c r="N17" s="39"/>
      <c r="O17" s="39"/>
      <c r="P17" s="39" t="s">
        <v>39</v>
      </c>
    </row>
    <row r="18" s="1" customFormat="1" ht="120" customHeight="1" spans="1:16">
      <c r="A18" s="25">
        <v>13</v>
      </c>
      <c r="B18" s="29" t="s">
        <v>49</v>
      </c>
      <c r="C18" s="29" t="s">
        <v>50</v>
      </c>
      <c r="D18" s="22">
        <v>168.7</v>
      </c>
      <c r="E18" s="22" t="s">
        <v>46</v>
      </c>
      <c r="F18" s="23">
        <f>VLOOKUP(B18,'[1]执行库（定稿）'!$D:$AM,36,0)</f>
        <v>4.03</v>
      </c>
      <c r="G18" s="21"/>
      <c r="H18" s="22">
        <f>VLOOKUP(B18,'[2]执行库（定稿）'!$D:$AJ,33,0)</f>
        <v>49.1635</v>
      </c>
      <c r="I18" s="21"/>
      <c r="J18" s="39"/>
      <c r="K18" s="39">
        <v>1</v>
      </c>
      <c r="L18" s="39"/>
      <c r="M18" s="39"/>
      <c r="N18" s="39"/>
      <c r="O18" s="39"/>
      <c r="P18" s="39"/>
    </row>
    <row r="19" s="1" customFormat="1" ht="152" customHeight="1" spans="1:16">
      <c r="A19" s="25">
        <v>14</v>
      </c>
      <c r="B19" s="30" t="s">
        <v>51</v>
      </c>
      <c r="C19" s="25" t="s">
        <v>52</v>
      </c>
      <c r="D19" s="30">
        <v>390</v>
      </c>
      <c r="E19" s="30" t="s">
        <v>53</v>
      </c>
      <c r="F19" s="23">
        <f>VLOOKUP(B19,'[1]执行库（定稿）'!$D:$AM,36,0)</f>
        <v>211.1468</v>
      </c>
      <c r="G19" s="21"/>
      <c r="H19" s="22">
        <f>VLOOKUP(B19,'[2]执行库（定稿）'!$D:$AJ,33,0)</f>
        <v>213.2582</v>
      </c>
      <c r="I19" s="21"/>
      <c r="J19" s="39"/>
      <c r="K19" s="39">
        <v>1</v>
      </c>
      <c r="L19" s="39"/>
      <c r="M19" s="39"/>
      <c r="N19" s="39"/>
      <c r="O19" s="39"/>
      <c r="P19" s="39"/>
    </row>
    <row r="20" s="1" customFormat="1" ht="120" customHeight="1" spans="1:16">
      <c r="A20" s="25">
        <v>15</v>
      </c>
      <c r="B20" s="25" t="s">
        <v>54</v>
      </c>
      <c r="C20" s="25" t="s">
        <v>55</v>
      </c>
      <c r="D20" s="22">
        <v>10250</v>
      </c>
      <c r="E20" s="22" t="s">
        <v>56</v>
      </c>
      <c r="F20" s="23">
        <f>VLOOKUP(B20,'[1]执行库（定稿）'!$D:$AM,36,0)</f>
        <v>22.8</v>
      </c>
      <c r="G20" s="21"/>
      <c r="H20" s="22">
        <f>VLOOKUP(B20,'[2]执行库（定稿）'!$D:$AJ,33,0)</f>
        <v>71.65</v>
      </c>
      <c r="I20" s="21"/>
      <c r="J20" s="39">
        <v>1</v>
      </c>
      <c r="K20" s="39"/>
      <c r="L20" s="39"/>
      <c r="M20" s="39"/>
      <c r="N20" s="39"/>
      <c r="O20" s="39"/>
      <c r="P20" s="39" t="s">
        <v>57</v>
      </c>
    </row>
    <row r="21" s="1" customFormat="1" ht="120" customHeight="1" spans="1:16">
      <c r="A21" s="25">
        <v>16</v>
      </c>
      <c r="B21" s="25" t="s">
        <v>58</v>
      </c>
      <c r="C21" s="25" t="s">
        <v>59</v>
      </c>
      <c r="D21" s="22">
        <v>800</v>
      </c>
      <c r="E21" s="22" t="s">
        <v>36</v>
      </c>
      <c r="F21" s="23">
        <f>VLOOKUP(B21,'[1]执行库（定稿）'!$D:$AM,36,0)</f>
        <v>243.3735</v>
      </c>
      <c r="G21" s="21"/>
      <c r="H21" s="22">
        <f>VLOOKUP(B21,'[2]执行库（定稿）'!$D:$AJ,33,0)</f>
        <v>442.1817</v>
      </c>
      <c r="I21" s="21"/>
      <c r="J21" s="39"/>
      <c r="K21" s="39">
        <v>1</v>
      </c>
      <c r="L21" s="39"/>
      <c r="M21" s="39"/>
      <c r="N21" s="39"/>
      <c r="O21" s="39"/>
      <c r="P21" s="39"/>
    </row>
    <row r="22" s="1" customFormat="1" ht="120" customHeight="1" spans="1:16">
      <c r="A22" s="25">
        <v>17</v>
      </c>
      <c r="B22" s="31" t="s">
        <v>60</v>
      </c>
      <c r="C22" s="31" t="s">
        <v>61</v>
      </c>
      <c r="D22" s="22">
        <v>153</v>
      </c>
      <c r="E22" s="22" t="s">
        <v>46</v>
      </c>
      <c r="F22" s="23">
        <f>VLOOKUP(B22,'[1]执行库（定稿）'!$D:$AM,36,0)</f>
        <v>0</v>
      </c>
      <c r="G22" s="21"/>
      <c r="H22" s="22">
        <f>VLOOKUP(B22,'[2]执行库（定稿）'!$D:$AJ,33,0)</f>
        <v>0</v>
      </c>
      <c r="I22" s="21"/>
      <c r="J22" s="39">
        <v>1</v>
      </c>
      <c r="K22" s="39"/>
      <c r="L22" s="39"/>
      <c r="M22" s="39"/>
      <c r="N22" s="39"/>
      <c r="O22" s="39"/>
      <c r="P22" s="39" t="s">
        <v>62</v>
      </c>
    </row>
    <row r="23" s="1" customFormat="1" ht="120" customHeight="1" spans="1:16">
      <c r="A23" s="25">
        <v>18</v>
      </c>
      <c r="B23" s="25" t="s">
        <v>63</v>
      </c>
      <c r="C23" s="25" t="s">
        <v>64</v>
      </c>
      <c r="D23" s="25">
        <v>390</v>
      </c>
      <c r="E23" s="22" t="s">
        <v>23</v>
      </c>
      <c r="F23" s="23">
        <f>VLOOKUP(B23,'[1]执行库（定稿）'!$D:$AM,36,0)</f>
        <v>7.644</v>
      </c>
      <c r="G23" s="21"/>
      <c r="H23" s="22">
        <f>VLOOKUP(B23,'[2]执行库（定稿）'!$D:$AJ,33,0)</f>
        <v>111.2452</v>
      </c>
      <c r="I23" s="21"/>
      <c r="J23" s="39"/>
      <c r="K23" s="39">
        <v>1</v>
      </c>
      <c r="L23" s="39"/>
      <c r="M23" s="39"/>
      <c r="N23" s="39"/>
      <c r="O23" s="39"/>
      <c r="P23" s="39"/>
    </row>
    <row r="24" s="1" customFormat="1" ht="120" customHeight="1" spans="1:16">
      <c r="A24" s="25">
        <v>19</v>
      </c>
      <c r="B24" s="25" t="s">
        <v>65</v>
      </c>
      <c r="C24" s="25" t="s">
        <v>66</v>
      </c>
      <c r="D24" s="25">
        <v>380</v>
      </c>
      <c r="E24" s="22" t="s">
        <v>23</v>
      </c>
      <c r="F24" s="23">
        <f>VLOOKUP(B24,'[1]执行库（定稿）'!$D:$AM,36,0)</f>
        <v>224.293</v>
      </c>
      <c r="G24" s="21"/>
      <c r="H24" s="22">
        <f>VLOOKUP(B24,'[2]执行库（定稿）'!$D:$AJ,33,0)</f>
        <v>278.2139</v>
      </c>
      <c r="I24" s="21"/>
      <c r="J24" s="39"/>
      <c r="K24" s="39">
        <v>1</v>
      </c>
      <c r="L24" s="39"/>
      <c r="M24" s="39"/>
      <c r="N24" s="39"/>
      <c r="O24" s="39"/>
      <c r="P24" s="39"/>
    </row>
    <row r="25" s="1" customFormat="1" ht="120" customHeight="1" spans="1:16">
      <c r="A25" s="25">
        <v>20</v>
      </c>
      <c r="B25" s="25" t="s">
        <v>67</v>
      </c>
      <c r="C25" s="25" t="s">
        <v>68</v>
      </c>
      <c r="D25" s="22">
        <v>750</v>
      </c>
      <c r="E25" s="22" t="s">
        <v>56</v>
      </c>
      <c r="F25" s="23">
        <f>VLOOKUP(B25,'[1]执行库（定稿）'!$D:$AM,36,0)</f>
        <v>0</v>
      </c>
      <c r="G25" s="21"/>
      <c r="H25" s="22">
        <f>VLOOKUP(B25,'[2]执行库（定稿）'!$D:$AJ,33,0)</f>
        <v>19.35</v>
      </c>
      <c r="I25" s="21"/>
      <c r="J25" s="39"/>
      <c r="K25" s="39">
        <v>1</v>
      </c>
      <c r="L25" s="39"/>
      <c r="M25" s="39"/>
      <c r="N25" s="39"/>
      <c r="O25" s="39"/>
      <c r="P25" s="39" t="s">
        <v>69</v>
      </c>
    </row>
    <row r="26" s="1" customFormat="1" ht="120" customHeight="1" spans="1:16">
      <c r="A26" s="25">
        <v>21</v>
      </c>
      <c r="B26" s="25" t="s">
        <v>70</v>
      </c>
      <c r="C26" s="25" t="s">
        <v>71</v>
      </c>
      <c r="D26" s="22">
        <v>150</v>
      </c>
      <c r="E26" s="22" t="s">
        <v>72</v>
      </c>
      <c r="F26" s="23">
        <f>VLOOKUP(B26,'[1]执行库（定稿）'!$D:$AM,36,0)</f>
        <v>80.5318</v>
      </c>
      <c r="G26" s="21"/>
      <c r="H26" s="22">
        <f>VLOOKUP(B26,'[2]执行库（定稿）'!$D:$AJ,33,0)</f>
        <v>84.6401</v>
      </c>
      <c r="I26" s="21"/>
      <c r="J26" s="39"/>
      <c r="K26" s="39">
        <v>1</v>
      </c>
      <c r="L26" s="39"/>
      <c r="M26" s="39"/>
      <c r="N26" s="39"/>
      <c r="O26" s="39"/>
      <c r="P26" s="39"/>
    </row>
    <row r="27" s="1" customFormat="1" ht="216" customHeight="1" spans="1:16">
      <c r="A27" s="25">
        <v>22</v>
      </c>
      <c r="B27" s="22" t="s">
        <v>73</v>
      </c>
      <c r="C27" s="22" t="s">
        <v>74</v>
      </c>
      <c r="D27" s="22">
        <v>49</v>
      </c>
      <c r="E27" s="22" t="s">
        <v>72</v>
      </c>
      <c r="F27" s="23">
        <f>VLOOKUP(B27,'[1]执行库（定稿）'!$D:$AM,36,0)</f>
        <v>20.83</v>
      </c>
      <c r="G27" s="21"/>
      <c r="H27" s="22">
        <f>VLOOKUP(B27,'[2]执行库（定稿）'!$D:$AJ,33,0)</f>
        <v>20.83</v>
      </c>
      <c r="I27" s="21"/>
      <c r="J27" s="39"/>
      <c r="K27" s="39">
        <v>1</v>
      </c>
      <c r="L27" s="39"/>
      <c r="M27" s="39"/>
      <c r="N27" s="39"/>
      <c r="O27" s="39"/>
      <c r="P27" s="39"/>
    </row>
    <row r="28" s="2" customFormat="1" ht="157" customHeight="1" spans="1:16">
      <c r="A28" s="25">
        <v>23</v>
      </c>
      <c r="B28" s="22" t="s">
        <v>75</v>
      </c>
      <c r="C28" s="22" t="s">
        <v>76</v>
      </c>
      <c r="D28" s="22">
        <v>43</v>
      </c>
      <c r="E28" s="22" t="s">
        <v>77</v>
      </c>
      <c r="F28" s="23">
        <f>VLOOKUP(B28,'[1]执行库（定稿）'!$D:$AM,36,0)</f>
        <v>0</v>
      </c>
      <c r="G28" s="21"/>
      <c r="H28" s="22">
        <f>VLOOKUP(B28,'[2]执行库（定稿）'!$D:$AJ,33,0)</f>
        <v>17.85</v>
      </c>
      <c r="I28" s="21"/>
      <c r="J28" s="40"/>
      <c r="K28" s="40"/>
      <c r="L28" s="40">
        <v>1</v>
      </c>
      <c r="M28" s="40"/>
      <c r="N28" s="40"/>
      <c r="O28" s="40"/>
      <c r="P28" s="40"/>
    </row>
    <row r="29" s="2" customFormat="1" ht="157" customHeight="1" spans="1:16">
      <c r="A29" s="25">
        <v>24</v>
      </c>
      <c r="B29" s="22" t="s">
        <v>78</v>
      </c>
      <c r="C29" s="22" t="s">
        <v>79</v>
      </c>
      <c r="D29" s="22">
        <v>104</v>
      </c>
      <c r="E29" s="22" t="s">
        <v>36</v>
      </c>
      <c r="F29" s="23">
        <f>VLOOKUP(B29,'[1]执行库（定稿）'!$D:$AM,36,0)</f>
        <v>0</v>
      </c>
      <c r="G29" s="21"/>
      <c r="H29" s="22">
        <f>VLOOKUP(B29,'[2]执行库（定稿）'!$D:$AJ,33,0)</f>
        <v>0</v>
      </c>
      <c r="I29" s="21"/>
      <c r="J29" s="40"/>
      <c r="K29" s="40">
        <v>1</v>
      </c>
      <c r="L29" s="40"/>
      <c r="M29" s="40"/>
      <c r="N29" s="40"/>
      <c r="O29" s="40"/>
      <c r="P29" s="40"/>
    </row>
    <row r="30" s="1" customFormat="1" ht="120" customHeight="1" spans="1:16">
      <c r="A30" s="25">
        <v>25</v>
      </c>
      <c r="B30" s="22" t="s">
        <v>80</v>
      </c>
      <c r="C30" s="22" t="s">
        <v>81</v>
      </c>
      <c r="D30" s="22">
        <v>66.8</v>
      </c>
      <c r="E30" s="22" t="s">
        <v>56</v>
      </c>
      <c r="F30" s="23">
        <f>VLOOKUP(B30,'[1]执行库（定稿）'!$D:$AM,36,0)</f>
        <v>33.137</v>
      </c>
      <c r="G30" s="21"/>
      <c r="H30" s="22">
        <f>VLOOKUP(B30,'[2]执行库（定稿）'!$D:$AJ,33,0)</f>
        <v>43.5702</v>
      </c>
      <c r="I30" s="21"/>
      <c r="J30" s="39"/>
      <c r="K30" s="39"/>
      <c r="L30" s="39"/>
      <c r="M30" s="39">
        <v>1</v>
      </c>
      <c r="N30" s="39"/>
      <c r="O30" s="39"/>
      <c r="P30" s="39"/>
    </row>
    <row r="31" s="1" customFormat="1" ht="120" customHeight="1" spans="1:16">
      <c r="A31" s="25">
        <v>26</v>
      </c>
      <c r="B31" s="22" t="s">
        <v>82</v>
      </c>
      <c r="C31" s="22" t="s">
        <v>83</v>
      </c>
      <c r="D31" s="19">
        <v>800</v>
      </c>
      <c r="E31" s="19" t="s">
        <v>23</v>
      </c>
      <c r="F31" s="23">
        <f>VLOOKUP(B31,'[1]执行库（定稿）'!$D:$AM,36,0)</f>
        <v>15.68</v>
      </c>
      <c r="G31" s="21"/>
      <c r="H31" s="22">
        <f>VLOOKUP(B31,'[2]执行库（定稿）'!$D:$AJ,33,0)</f>
        <v>16.48</v>
      </c>
      <c r="I31" s="21"/>
      <c r="J31" s="39">
        <v>1</v>
      </c>
      <c r="K31" s="39"/>
      <c r="L31" s="39"/>
      <c r="M31" s="39"/>
      <c r="N31" s="39"/>
      <c r="O31" s="39"/>
      <c r="P31" s="39" t="s">
        <v>84</v>
      </c>
    </row>
    <row r="32" s="1" customFormat="1" ht="121" customHeight="1" spans="1:16">
      <c r="A32" s="25">
        <v>27</v>
      </c>
      <c r="B32" s="22" t="s">
        <v>85</v>
      </c>
      <c r="C32" s="22" t="s">
        <v>86</v>
      </c>
      <c r="D32" s="22">
        <v>893.89</v>
      </c>
      <c r="E32" s="19" t="s">
        <v>23</v>
      </c>
      <c r="F32" s="23">
        <f>VLOOKUP(B32,'[1]执行库（定稿）'!$D:$AM,36,0)</f>
        <v>0</v>
      </c>
      <c r="G32" s="21"/>
      <c r="H32" s="22">
        <f>VLOOKUP(B32,'[2]执行库（定稿）'!$D:$AJ,33,0)</f>
        <v>0</v>
      </c>
      <c r="I32" s="21"/>
      <c r="J32" s="39"/>
      <c r="K32" s="39">
        <v>1</v>
      </c>
      <c r="L32" s="39"/>
      <c r="M32" s="39"/>
      <c r="N32" s="39"/>
      <c r="O32" s="39"/>
      <c r="P32" s="39" t="s">
        <v>69</v>
      </c>
    </row>
    <row r="33" s="1" customFormat="1" ht="165" customHeight="1" spans="1:16">
      <c r="A33" s="25">
        <v>28</v>
      </c>
      <c r="B33" s="25" t="s">
        <v>87</v>
      </c>
      <c r="C33" s="25" t="s">
        <v>88</v>
      </c>
      <c r="D33" s="22">
        <v>330.46</v>
      </c>
      <c r="E33" s="22" t="s">
        <v>23</v>
      </c>
      <c r="F33" s="23">
        <f>VLOOKUP(B33,'[1]执行库（定稿）'!$D:$AM,36,0)</f>
        <v>97.0331</v>
      </c>
      <c r="G33" s="21"/>
      <c r="H33" s="22">
        <f>VLOOKUP(B33,'[2]执行库（定稿）'!$D:$AJ,33,0)</f>
        <v>185.2088</v>
      </c>
      <c r="I33" s="21"/>
      <c r="J33" s="39"/>
      <c r="K33" s="39">
        <v>1</v>
      </c>
      <c r="L33" s="39"/>
      <c r="M33" s="39"/>
      <c r="N33" s="39"/>
      <c r="O33" s="39"/>
      <c r="P33" s="39"/>
    </row>
    <row r="34" s="1" customFormat="1" ht="80" customHeight="1" spans="1:16">
      <c r="A34" s="25">
        <v>29</v>
      </c>
      <c r="B34" s="25" t="s">
        <v>89</v>
      </c>
      <c r="C34" s="25" t="s">
        <v>90</v>
      </c>
      <c r="D34" s="22">
        <v>120</v>
      </c>
      <c r="E34" s="22" t="s">
        <v>91</v>
      </c>
      <c r="F34" s="23">
        <f>VLOOKUP(B34,'[1]执行库（定稿）'!$D:$AM,36,0)</f>
        <v>0</v>
      </c>
      <c r="G34" s="21"/>
      <c r="H34" s="22">
        <f>VLOOKUP(B34,'[2]执行库（定稿）'!$D:$AJ,33,0)</f>
        <v>54.9812</v>
      </c>
      <c r="I34" s="21"/>
      <c r="J34" s="39"/>
      <c r="K34" s="39">
        <v>1</v>
      </c>
      <c r="L34" s="39"/>
      <c r="M34" s="39"/>
      <c r="N34" s="39"/>
      <c r="O34" s="39"/>
      <c r="P34" s="39"/>
    </row>
    <row r="35" s="1" customFormat="1" ht="73" customHeight="1" spans="1:16">
      <c r="A35" s="25">
        <v>30</v>
      </c>
      <c r="B35" s="25" t="s">
        <v>92</v>
      </c>
      <c r="C35" s="25" t="s">
        <v>93</v>
      </c>
      <c r="D35" s="19">
        <v>60</v>
      </c>
      <c r="E35" s="22" t="s">
        <v>23</v>
      </c>
      <c r="F35" s="23">
        <f>VLOOKUP(B35,'[1]执行库（定稿）'!$D:$AM,36,0)</f>
        <v>1.176</v>
      </c>
      <c r="G35" s="21"/>
      <c r="H35" s="22">
        <f>VLOOKUP(B35,'[2]执行库（定稿）'!$D:$AJ,33,0)</f>
        <v>17.4984</v>
      </c>
      <c r="I35" s="21"/>
      <c r="J35" s="39"/>
      <c r="K35" s="39">
        <v>1</v>
      </c>
      <c r="L35" s="39"/>
      <c r="M35" s="39"/>
      <c r="N35" s="39"/>
      <c r="O35" s="39"/>
      <c r="P35" s="39"/>
    </row>
    <row r="36" s="1" customFormat="1" ht="114" customHeight="1" spans="1:16">
      <c r="A36" s="25">
        <v>31</v>
      </c>
      <c r="B36" s="25" t="s">
        <v>94</v>
      </c>
      <c r="C36" s="25" t="s">
        <v>95</v>
      </c>
      <c r="D36" s="22">
        <v>150</v>
      </c>
      <c r="E36" s="22" t="s">
        <v>96</v>
      </c>
      <c r="F36" s="23">
        <f>VLOOKUP(B36,'[1]执行库（定稿）'!$D:$AM,36,0)</f>
        <v>0</v>
      </c>
      <c r="G36" s="21"/>
      <c r="H36" s="22">
        <f>VLOOKUP(B36,'[2]执行库（定稿）'!$D:$AJ,33,0)</f>
        <v>0</v>
      </c>
      <c r="I36" s="21"/>
      <c r="J36" s="39"/>
      <c r="K36" s="39">
        <v>1</v>
      </c>
      <c r="L36" s="39"/>
      <c r="M36" s="39"/>
      <c r="N36" s="39"/>
      <c r="O36" s="39"/>
      <c r="P36" s="39" t="s">
        <v>69</v>
      </c>
    </row>
    <row r="37" s="1" customFormat="1" ht="80" customHeight="1" spans="1:16">
      <c r="A37" s="25">
        <v>32</v>
      </c>
      <c r="B37" s="25" t="s">
        <v>97</v>
      </c>
      <c r="C37" s="25" t="s">
        <v>98</v>
      </c>
      <c r="D37" s="25">
        <v>40</v>
      </c>
      <c r="E37" s="25" t="s">
        <v>96</v>
      </c>
      <c r="F37" s="23">
        <f>VLOOKUP(B37,'[1]执行库（定稿）'!$D:$AM,36,0)</f>
        <v>0</v>
      </c>
      <c r="G37" s="21"/>
      <c r="H37" s="22">
        <f>VLOOKUP(B37,'[2]执行库（定稿）'!$D:$AJ,33,0)</f>
        <v>0</v>
      </c>
      <c r="I37" s="21"/>
      <c r="J37" s="39">
        <v>1</v>
      </c>
      <c r="K37" s="39"/>
      <c r="L37" s="39"/>
      <c r="M37" s="39"/>
      <c r="N37" s="39"/>
      <c r="O37" s="39"/>
      <c r="P37" s="39" t="s">
        <v>99</v>
      </c>
    </row>
    <row r="38" s="1" customFormat="1" ht="80" customHeight="1" spans="1:16">
      <c r="A38" s="25">
        <v>33</v>
      </c>
      <c r="B38" s="25" t="s">
        <v>100</v>
      </c>
      <c r="C38" s="28" t="s">
        <v>101</v>
      </c>
      <c r="D38" s="25">
        <v>370</v>
      </c>
      <c r="E38" s="25" t="s">
        <v>36</v>
      </c>
      <c r="F38" s="23">
        <f>VLOOKUP(B38,'[1]执行库（定稿）'!$D:$AM,36,0)</f>
        <v>0</v>
      </c>
      <c r="G38" s="21"/>
      <c r="H38" s="22">
        <f>VLOOKUP(B38,'[2]执行库（定稿）'!$D:$AJ,33,0)</f>
        <v>0</v>
      </c>
      <c r="I38" s="21"/>
      <c r="J38" s="39">
        <v>1</v>
      </c>
      <c r="K38" s="39"/>
      <c r="L38" s="39"/>
      <c r="M38" s="39"/>
      <c r="N38" s="39"/>
      <c r="O38" s="39"/>
      <c r="P38" s="39" t="s">
        <v>39</v>
      </c>
    </row>
    <row r="39" s="1" customFormat="1" ht="138" customHeight="1" spans="1:16">
      <c r="A39" s="25">
        <v>34</v>
      </c>
      <c r="B39" s="28" t="s">
        <v>102</v>
      </c>
      <c r="C39" s="28" t="s">
        <v>103</v>
      </c>
      <c r="D39" s="22">
        <v>390</v>
      </c>
      <c r="E39" s="25" t="s">
        <v>46</v>
      </c>
      <c r="F39" s="23">
        <v>0</v>
      </c>
      <c r="G39" s="21"/>
      <c r="H39" s="22">
        <v>0</v>
      </c>
      <c r="I39" s="21"/>
      <c r="J39" s="39">
        <v>1</v>
      </c>
      <c r="K39" s="39"/>
      <c r="L39" s="39"/>
      <c r="M39" s="39"/>
      <c r="N39" s="39"/>
      <c r="O39" s="39"/>
      <c r="P39" s="41" t="s">
        <v>104</v>
      </c>
    </row>
    <row r="40" s="1" customFormat="1" ht="117" customHeight="1" spans="1:16">
      <c r="A40" s="25">
        <v>35</v>
      </c>
      <c r="B40" s="25" t="s">
        <v>105</v>
      </c>
      <c r="C40" s="25" t="s">
        <v>106</v>
      </c>
      <c r="D40" s="22">
        <v>100</v>
      </c>
      <c r="E40" s="22" t="s">
        <v>36</v>
      </c>
      <c r="F40" s="23">
        <f>VLOOKUP(B40,'[1]执行库（定稿）'!$D:$AM,36,0)</f>
        <v>0</v>
      </c>
      <c r="G40" s="21"/>
      <c r="H40" s="22">
        <f>VLOOKUP(B40,'[2]执行库（定稿）'!$D:$AJ,33,0)</f>
        <v>0</v>
      </c>
      <c r="I40" s="21"/>
      <c r="J40" s="39"/>
      <c r="K40" s="39">
        <v>1</v>
      </c>
      <c r="L40" s="39"/>
      <c r="M40" s="39"/>
      <c r="N40" s="39"/>
      <c r="O40" s="39"/>
      <c r="P40" s="39"/>
    </row>
    <row r="41" s="1" customFormat="1" ht="114" customHeight="1" spans="1:16">
      <c r="A41" s="25">
        <v>36</v>
      </c>
      <c r="B41" s="26" t="s">
        <v>107</v>
      </c>
      <c r="C41" s="25" t="s">
        <v>108</v>
      </c>
      <c r="D41" s="22">
        <v>48</v>
      </c>
      <c r="E41" s="22" t="s">
        <v>36</v>
      </c>
      <c r="F41" s="23">
        <f>VLOOKUP(B41,'[1]执行库（定稿）'!$D:$AM,36,0)</f>
        <v>0</v>
      </c>
      <c r="G41" s="21"/>
      <c r="H41" s="22">
        <f>VLOOKUP(B41,'[2]执行库（定稿）'!$D:$AJ,33,0)</f>
        <v>0</v>
      </c>
      <c r="I41" s="21"/>
      <c r="J41" s="39"/>
      <c r="K41" s="39">
        <v>1</v>
      </c>
      <c r="L41" s="39"/>
      <c r="M41" s="39"/>
      <c r="N41" s="39"/>
      <c r="O41" s="39"/>
      <c r="P41" s="39"/>
    </row>
    <row r="42" s="1" customFormat="1" ht="114" customHeight="1" spans="1:16">
      <c r="A42" s="25">
        <v>37</v>
      </c>
      <c r="B42" s="28" t="s">
        <v>109</v>
      </c>
      <c r="C42" s="28" t="s">
        <v>110</v>
      </c>
      <c r="D42" s="22">
        <v>25</v>
      </c>
      <c r="E42" s="22" t="s">
        <v>72</v>
      </c>
      <c r="F42" s="23">
        <f>VLOOKUP(B42,'[1]执行库（定稿）'!$D:$AM,36,0)</f>
        <v>0</v>
      </c>
      <c r="G42" s="21"/>
      <c r="H42" s="22">
        <f>VLOOKUP(B42,'[2]执行库（定稿）'!$D:$AJ,33,0)</f>
        <v>0</v>
      </c>
      <c r="I42" s="21"/>
      <c r="J42" s="39"/>
      <c r="K42" s="39"/>
      <c r="L42" s="39"/>
      <c r="M42" s="39">
        <v>1</v>
      </c>
      <c r="N42" s="39"/>
      <c r="O42" s="39"/>
      <c r="P42" s="39"/>
    </row>
    <row r="43" s="1" customFormat="1" ht="128" customHeight="1" spans="1:16">
      <c r="A43" s="25">
        <v>38</v>
      </c>
      <c r="B43" s="26" t="s">
        <v>111</v>
      </c>
      <c r="C43" s="25" t="s">
        <v>112</v>
      </c>
      <c r="D43" s="22">
        <v>80</v>
      </c>
      <c r="E43" s="22" t="s">
        <v>36</v>
      </c>
      <c r="F43" s="23">
        <f>VLOOKUP(B43,'[1]执行库（定稿）'!$D:$AM,36,0)</f>
        <v>0</v>
      </c>
      <c r="G43" s="21"/>
      <c r="H43" s="22">
        <f>VLOOKUP(B43,'[2]执行库（定稿）'!$D:$AJ,33,0)</f>
        <v>0</v>
      </c>
      <c r="I43" s="21"/>
      <c r="J43" s="39"/>
      <c r="K43" s="39">
        <v>1</v>
      </c>
      <c r="L43" s="39"/>
      <c r="M43" s="39"/>
      <c r="N43" s="39"/>
      <c r="O43" s="39"/>
      <c r="P43" s="39" t="s">
        <v>69</v>
      </c>
    </row>
    <row r="44" s="1" customFormat="1" ht="120" customHeight="1" spans="1:16">
      <c r="A44" s="25">
        <v>39</v>
      </c>
      <c r="B44" s="25" t="s">
        <v>113</v>
      </c>
      <c r="C44" s="25" t="s">
        <v>114</v>
      </c>
      <c r="D44" s="25">
        <v>220</v>
      </c>
      <c r="E44" s="22" t="s">
        <v>23</v>
      </c>
      <c r="F44" s="23">
        <f>VLOOKUP(B44,'[1]执行库（定稿）'!$D:$AM,36,0)</f>
        <v>4.312</v>
      </c>
      <c r="G44" s="21"/>
      <c r="H44" s="22">
        <f>VLOOKUP(B44,'[2]执行库（定稿）'!$D:$AJ,33,0)</f>
        <v>121.7482</v>
      </c>
      <c r="I44" s="21"/>
      <c r="J44" s="39"/>
      <c r="K44" s="39">
        <v>1</v>
      </c>
      <c r="L44" s="39"/>
      <c r="M44" s="39"/>
      <c r="N44" s="39"/>
      <c r="O44" s="39"/>
      <c r="P44" s="39"/>
    </row>
    <row r="45" s="1" customFormat="1" ht="197" customHeight="1" spans="1:16">
      <c r="A45" s="25">
        <v>40</v>
      </c>
      <c r="B45" s="25" t="s">
        <v>115</v>
      </c>
      <c r="C45" s="25" t="s">
        <v>116</v>
      </c>
      <c r="D45" s="22">
        <v>590</v>
      </c>
      <c r="E45" s="22" t="s">
        <v>23</v>
      </c>
      <c r="F45" s="23">
        <f>VLOOKUP(B45,'[1]执行库（定稿）'!$D:$AM,36,0)</f>
        <v>0</v>
      </c>
      <c r="G45" s="21"/>
      <c r="H45" s="22">
        <f>VLOOKUP(B45,'[2]执行库（定稿）'!$D:$AJ,33,0)</f>
        <v>0</v>
      </c>
      <c r="I45" s="21"/>
      <c r="J45" s="39">
        <v>1</v>
      </c>
      <c r="K45" s="39"/>
      <c r="L45" s="39"/>
      <c r="M45" s="39"/>
      <c r="N45" s="39"/>
      <c r="O45" s="39"/>
      <c r="P45" s="39" t="s">
        <v>117</v>
      </c>
    </row>
    <row r="46" s="1" customFormat="1" ht="94" customHeight="1" spans="1:16">
      <c r="A46" s="25">
        <v>41</v>
      </c>
      <c r="B46" s="25" t="s">
        <v>118</v>
      </c>
      <c r="C46" s="25" t="s">
        <v>119</v>
      </c>
      <c r="D46" s="22">
        <v>790</v>
      </c>
      <c r="E46" s="25" t="s">
        <v>77</v>
      </c>
      <c r="F46" s="23">
        <f>VLOOKUP(B46,'[1]执行库（定稿）'!$D:$AM,36,0)</f>
        <v>0</v>
      </c>
      <c r="G46" s="21"/>
      <c r="H46" s="22">
        <f>VLOOKUP(B46,'[2]执行库（定稿）'!$D:$AJ,33,0)</f>
        <v>219.2731</v>
      </c>
      <c r="I46" s="21"/>
      <c r="J46" s="39"/>
      <c r="K46" s="39">
        <v>1</v>
      </c>
      <c r="L46" s="39"/>
      <c r="M46" s="39"/>
      <c r="N46" s="39"/>
      <c r="O46" s="39"/>
      <c r="P46" s="39"/>
    </row>
    <row r="47" s="1" customFormat="1" ht="181" customHeight="1" spans="1:16">
      <c r="A47" s="25">
        <v>42</v>
      </c>
      <c r="B47" s="25" t="s">
        <v>120</v>
      </c>
      <c r="C47" s="25" t="s">
        <v>121</v>
      </c>
      <c r="D47" s="22">
        <v>70</v>
      </c>
      <c r="E47" s="25" t="s">
        <v>72</v>
      </c>
      <c r="F47" s="23">
        <f>VLOOKUP(B47,'[1]执行库（定稿）'!$D:$AM,36,0)</f>
        <v>0</v>
      </c>
      <c r="G47" s="21"/>
      <c r="H47" s="22">
        <f>VLOOKUP(B47,'[2]执行库（定稿）'!$D:$AJ,33,0)</f>
        <v>0</v>
      </c>
      <c r="I47" s="21"/>
      <c r="J47" s="39"/>
      <c r="K47" s="39">
        <v>1</v>
      </c>
      <c r="L47" s="39"/>
      <c r="M47" s="39"/>
      <c r="N47" s="39"/>
      <c r="O47" s="39"/>
      <c r="P47" s="39"/>
    </row>
    <row r="48" s="1" customFormat="1" ht="89" customHeight="1" spans="1:16">
      <c r="A48" s="25">
        <v>43</v>
      </c>
      <c r="B48" s="25" t="s">
        <v>122</v>
      </c>
      <c r="C48" s="25" t="s">
        <v>123</v>
      </c>
      <c r="D48" s="22">
        <v>137</v>
      </c>
      <c r="E48" s="22" t="s">
        <v>72</v>
      </c>
      <c r="F48" s="23">
        <f>VLOOKUP(B48,'[1]执行库（定稿）'!$D:$AM,36,0)</f>
        <v>27.228</v>
      </c>
      <c r="G48" s="21"/>
      <c r="H48" s="22">
        <f>VLOOKUP(B48,'[2]执行库（定稿）'!$D:$AJ,33,0)</f>
        <v>36.9899</v>
      </c>
      <c r="I48" s="21"/>
      <c r="J48" s="39"/>
      <c r="K48" s="39">
        <v>1</v>
      </c>
      <c r="L48" s="39"/>
      <c r="M48" s="39"/>
      <c r="N48" s="39"/>
      <c r="O48" s="39"/>
      <c r="P48" s="39"/>
    </row>
    <row r="49" s="1" customFormat="1" ht="89" customHeight="1" spans="1:16">
      <c r="A49" s="25">
        <v>44</v>
      </c>
      <c r="B49" s="25" t="s">
        <v>124</v>
      </c>
      <c r="C49" s="25" t="s">
        <v>125</v>
      </c>
      <c r="D49" s="22">
        <v>135</v>
      </c>
      <c r="E49" s="22" t="s">
        <v>36</v>
      </c>
      <c r="F49" s="23">
        <f>VLOOKUP(B49,'[1]执行库（定稿）'!$D:$AM,36,0)</f>
        <v>7.49</v>
      </c>
      <c r="G49" s="21"/>
      <c r="H49" s="22">
        <f>VLOOKUP(B49,'[2]执行库（定稿）'!$D:$AJ,33,0)</f>
        <v>70.34</v>
      </c>
      <c r="I49" s="21"/>
      <c r="J49" s="39"/>
      <c r="K49" s="39">
        <v>1</v>
      </c>
      <c r="L49" s="39"/>
      <c r="M49" s="39"/>
      <c r="N49" s="39"/>
      <c r="O49" s="39"/>
      <c r="P49" s="39"/>
    </row>
    <row r="50" s="1" customFormat="1" ht="80" customHeight="1" spans="1:16">
      <c r="A50" s="25">
        <v>45</v>
      </c>
      <c r="B50" s="25" t="s">
        <v>126</v>
      </c>
      <c r="C50" s="25" t="s">
        <v>127</v>
      </c>
      <c r="D50" s="22">
        <v>180</v>
      </c>
      <c r="E50" s="22" t="s">
        <v>128</v>
      </c>
      <c r="F50" s="23">
        <f>VLOOKUP(B50,'[1]执行库（定稿）'!$D:$AM,36,0)</f>
        <v>0</v>
      </c>
      <c r="G50" s="21"/>
      <c r="H50" s="22">
        <f>VLOOKUP(B50,'[2]执行库（定稿）'!$D:$AJ,33,0)</f>
        <v>51</v>
      </c>
      <c r="I50" s="21"/>
      <c r="J50" s="39"/>
      <c r="K50" s="39">
        <v>1</v>
      </c>
      <c r="L50" s="39"/>
      <c r="M50" s="39"/>
      <c r="N50" s="39"/>
      <c r="O50" s="39"/>
      <c r="P50" s="39"/>
    </row>
    <row r="51" s="1" customFormat="1" ht="145" customHeight="1" spans="1:16">
      <c r="A51" s="26">
        <v>46</v>
      </c>
      <c r="B51" s="25" t="s">
        <v>129</v>
      </c>
      <c r="C51" s="28" t="s">
        <v>130</v>
      </c>
      <c r="D51" s="19">
        <v>410</v>
      </c>
      <c r="E51" s="19" t="s">
        <v>131</v>
      </c>
      <c r="F51" s="23">
        <f>VLOOKUP(B51,'[1]执行库（定稿）'!$D:$AM,36,0)</f>
        <v>0</v>
      </c>
      <c r="G51" s="21"/>
      <c r="H51" s="22">
        <f>VLOOKUP(B51,'[2]执行库（定稿）'!$D:$AJ,33,0)</f>
        <v>0</v>
      </c>
      <c r="I51" s="21"/>
      <c r="J51" s="39">
        <v>1</v>
      </c>
      <c r="K51" s="39"/>
      <c r="L51" s="39"/>
      <c r="M51" s="39"/>
      <c r="N51" s="39"/>
      <c r="O51" s="39"/>
      <c r="P51" s="39" t="s">
        <v>132</v>
      </c>
    </row>
    <row r="52" s="1" customFormat="1" ht="104" customHeight="1" spans="1:16">
      <c r="A52" s="26">
        <v>47</v>
      </c>
      <c r="B52" s="25" t="s">
        <v>133</v>
      </c>
      <c r="C52" s="28" t="s">
        <v>134</v>
      </c>
      <c r="D52" s="19">
        <v>250</v>
      </c>
      <c r="E52" s="19" t="s">
        <v>131</v>
      </c>
      <c r="F52" s="23">
        <f>VLOOKUP(B52,'[1]执行库（定稿）'!$D:$AM,36,0)</f>
        <v>0</v>
      </c>
      <c r="G52" s="21"/>
      <c r="H52" s="22">
        <f>VLOOKUP(B52,'[2]执行库（定稿）'!$D:$AJ,33,0)</f>
        <v>0</v>
      </c>
      <c r="I52" s="21"/>
      <c r="J52" s="39">
        <v>1</v>
      </c>
      <c r="K52" s="39"/>
      <c r="L52" s="39"/>
      <c r="M52" s="39"/>
      <c r="N52" s="39"/>
      <c r="O52" s="39"/>
      <c r="P52" s="39" t="s">
        <v>132</v>
      </c>
    </row>
    <row r="53" s="1" customFormat="1" ht="110" customHeight="1" spans="1:16">
      <c r="A53" s="25">
        <v>48</v>
      </c>
      <c r="B53" s="25" t="s">
        <v>135</v>
      </c>
      <c r="C53" s="25" t="s">
        <v>136</v>
      </c>
      <c r="D53" s="22">
        <v>1000</v>
      </c>
      <c r="E53" s="22" t="s">
        <v>23</v>
      </c>
      <c r="F53" s="23">
        <f>VLOOKUP(B53,'[1]执行库（定稿）'!$D:$AM,36,0)</f>
        <v>150</v>
      </c>
      <c r="G53" s="21"/>
      <c r="H53" s="22">
        <f>VLOOKUP(B53,'[2]执行库（定稿）'!$D:$AJ,33,0)</f>
        <v>150</v>
      </c>
      <c r="I53" s="21"/>
      <c r="J53" s="39"/>
      <c r="K53" s="39">
        <v>1</v>
      </c>
      <c r="L53" s="39"/>
      <c r="M53" s="39"/>
      <c r="N53" s="39"/>
      <c r="O53" s="39"/>
      <c r="P53" s="39"/>
    </row>
    <row r="54" s="1" customFormat="1" ht="80" customHeight="1" spans="1:16">
      <c r="A54" s="25">
        <v>50</v>
      </c>
      <c r="B54" s="25" t="s">
        <v>137</v>
      </c>
      <c r="C54" s="25" t="s">
        <v>138</v>
      </c>
      <c r="D54" s="32">
        <v>800</v>
      </c>
      <c r="E54" s="22" t="s">
        <v>139</v>
      </c>
      <c r="F54" s="23">
        <f>VLOOKUP(B54,'[1]执行库（定稿）'!$D:$AM,36,0)</f>
        <v>764.4841</v>
      </c>
      <c r="G54" s="21"/>
      <c r="H54" s="22">
        <f>VLOOKUP(B54,'[2]执行库（定稿）'!$D:$AJ,33,0)</f>
        <v>764.4841</v>
      </c>
      <c r="I54" s="21"/>
      <c r="J54" s="39"/>
      <c r="K54" s="39">
        <v>1</v>
      </c>
      <c r="L54" s="39"/>
      <c r="M54" s="39"/>
      <c r="N54" s="39"/>
      <c r="O54" s="39"/>
      <c r="P54" s="39"/>
    </row>
    <row r="55" s="1" customFormat="1" ht="80" customHeight="1" spans="1:16">
      <c r="A55" s="25">
        <v>51</v>
      </c>
      <c r="B55" s="25" t="s">
        <v>140</v>
      </c>
      <c r="C55" s="25" t="s">
        <v>141</v>
      </c>
      <c r="D55" s="32">
        <v>240</v>
      </c>
      <c r="E55" s="28" t="s">
        <v>53</v>
      </c>
      <c r="F55" s="23">
        <f>VLOOKUP(B55,'[1]执行库（定稿）'!$D:$AM,36,0)</f>
        <v>0</v>
      </c>
      <c r="G55" s="21"/>
      <c r="H55" s="22">
        <f>VLOOKUP(B55,'[2]执行库（定稿）'!$D:$AJ,33,0)</f>
        <v>64.7966</v>
      </c>
      <c r="I55" s="21"/>
      <c r="J55" s="39"/>
      <c r="K55" s="39">
        <v>1</v>
      </c>
      <c r="L55" s="39"/>
      <c r="M55" s="39"/>
      <c r="N55" s="39"/>
      <c r="O55" s="39"/>
      <c r="P55" s="39"/>
    </row>
    <row r="56" s="1" customFormat="1" ht="80" customHeight="1" spans="1:16">
      <c r="A56" s="25">
        <v>52</v>
      </c>
      <c r="B56" s="25" t="s">
        <v>142</v>
      </c>
      <c r="C56" s="25" t="s">
        <v>143</v>
      </c>
      <c r="D56" s="22">
        <v>350</v>
      </c>
      <c r="E56" s="22" t="s">
        <v>53</v>
      </c>
      <c r="F56" s="23">
        <f>VLOOKUP(B56,'[1]执行库（定稿）'!$D:$AM,36,0)</f>
        <v>197.5523</v>
      </c>
      <c r="G56" s="21"/>
      <c r="H56" s="22">
        <f>VLOOKUP(B56,'[2]执行库（定稿）'!$D:$AJ,33,0)</f>
        <v>260.7523</v>
      </c>
      <c r="I56" s="21"/>
      <c r="J56" s="39"/>
      <c r="K56" s="39"/>
      <c r="L56" s="39"/>
      <c r="M56" s="39"/>
      <c r="N56" s="39">
        <v>1</v>
      </c>
      <c r="O56" s="39"/>
      <c r="P56" s="39"/>
    </row>
    <row r="57" s="1" customFormat="1" ht="80" customHeight="1" spans="1:16">
      <c r="A57" s="25">
        <v>53</v>
      </c>
      <c r="B57" s="30" t="s">
        <v>144</v>
      </c>
      <c r="C57" s="30" t="s">
        <v>145</v>
      </c>
      <c r="D57" s="30">
        <v>220</v>
      </c>
      <c r="E57" s="30" t="s">
        <v>46</v>
      </c>
      <c r="F57" s="23">
        <f>VLOOKUP(B57,'[1]执行库（定稿）'!$D:$AM,36,0)</f>
        <v>60.2256</v>
      </c>
      <c r="G57" s="21"/>
      <c r="H57" s="22">
        <f>VLOOKUP(B57,'[2]执行库（定稿）'!$D:$AJ,33,0)</f>
        <v>60.2256</v>
      </c>
      <c r="I57" s="21"/>
      <c r="J57" s="39"/>
      <c r="K57" s="39">
        <v>1</v>
      </c>
      <c r="L57" s="39"/>
      <c r="M57" s="39"/>
      <c r="N57" s="39"/>
      <c r="O57" s="39"/>
      <c r="P57" s="39"/>
    </row>
    <row r="58" s="1" customFormat="1" ht="80" customHeight="1" spans="1:16">
      <c r="A58" s="25">
        <v>54</v>
      </c>
      <c r="B58" s="25" t="s">
        <v>146</v>
      </c>
      <c r="C58" s="25" t="s">
        <v>147</v>
      </c>
      <c r="D58" s="22">
        <v>350</v>
      </c>
      <c r="E58" s="22" t="s">
        <v>36</v>
      </c>
      <c r="F58" s="23">
        <f>VLOOKUP(B58,'[1]执行库（定稿）'!$D:$AM,36,0)</f>
        <v>11.6369</v>
      </c>
      <c r="G58" s="21"/>
      <c r="H58" s="22">
        <f>VLOOKUP(B58,'[2]执行库（定稿）'!$D:$AJ,33,0)</f>
        <v>119.1219</v>
      </c>
      <c r="I58" s="21"/>
      <c r="J58" s="39"/>
      <c r="K58" s="39">
        <v>1</v>
      </c>
      <c r="L58" s="39"/>
      <c r="M58" s="39"/>
      <c r="N58" s="39"/>
      <c r="O58" s="39"/>
      <c r="P58" s="39"/>
    </row>
    <row r="59" s="1" customFormat="1" ht="80" customHeight="1" spans="1:16">
      <c r="A59" s="25">
        <v>55</v>
      </c>
      <c r="B59" s="25" t="s">
        <v>148</v>
      </c>
      <c r="C59" s="25" t="s">
        <v>149</v>
      </c>
      <c r="D59" s="22">
        <v>395</v>
      </c>
      <c r="E59" s="22" t="s">
        <v>96</v>
      </c>
      <c r="F59" s="23">
        <f>VLOOKUP(B59,'[1]执行库（定稿）'!$D:$AM,36,0)</f>
        <v>0</v>
      </c>
      <c r="G59" s="21"/>
      <c r="H59" s="22">
        <v>109</v>
      </c>
      <c r="I59" s="21"/>
      <c r="J59" s="39"/>
      <c r="K59" s="39">
        <v>1</v>
      </c>
      <c r="L59" s="39"/>
      <c r="M59" s="39"/>
      <c r="N59" s="39"/>
      <c r="O59" s="39"/>
      <c r="P59" s="39"/>
    </row>
    <row r="60" s="1" customFormat="1" ht="139" customHeight="1" spans="1:16">
      <c r="A60" s="25">
        <v>56</v>
      </c>
      <c r="B60" s="25" t="s">
        <v>150</v>
      </c>
      <c r="C60" s="25" t="s">
        <v>151</v>
      </c>
      <c r="D60" s="33">
        <v>325</v>
      </c>
      <c r="E60" s="22" t="s">
        <v>139</v>
      </c>
      <c r="F60" s="23">
        <f>VLOOKUP(B60,'[1]执行库（定稿）'!$D:$AM,36,0)</f>
        <v>86.6227</v>
      </c>
      <c r="G60" s="21"/>
      <c r="H60" s="22">
        <f>VLOOKUP(B60,'[2]执行库（定稿）'!$D:$AJ,33,0)</f>
        <v>96.5942</v>
      </c>
      <c r="I60" s="21"/>
      <c r="J60" s="39"/>
      <c r="K60" s="39">
        <v>1</v>
      </c>
      <c r="L60" s="39"/>
      <c r="M60" s="39"/>
      <c r="N60" s="39"/>
      <c r="O60" s="39"/>
      <c r="P60" s="39"/>
    </row>
    <row r="61" s="1" customFormat="1" ht="139" customHeight="1" spans="1:16">
      <c r="A61" s="25">
        <v>57</v>
      </c>
      <c r="B61" s="25" t="s">
        <v>152</v>
      </c>
      <c r="C61" s="25" t="s">
        <v>153</v>
      </c>
      <c r="D61" s="33">
        <v>600</v>
      </c>
      <c r="E61" s="25" t="s">
        <v>154</v>
      </c>
      <c r="F61" s="23">
        <f>VLOOKUP(B61,'[1]执行库（定稿）'!$D:$AM,36,0)</f>
        <v>0</v>
      </c>
      <c r="G61" s="21"/>
      <c r="H61" s="22">
        <f>VLOOKUP(B61,'[2]执行库（定稿）'!$D:$AJ,33,0)</f>
        <v>0</v>
      </c>
      <c r="I61" s="21"/>
      <c r="J61" s="39"/>
      <c r="K61" s="39">
        <v>1</v>
      </c>
      <c r="L61" s="39"/>
      <c r="M61" s="39"/>
      <c r="N61" s="39"/>
      <c r="O61" s="39"/>
      <c r="P61" s="39"/>
    </row>
    <row r="62" s="1" customFormat="1" ht="190" customHeight="1" spans="1:16">
      <c r="A62" s="25">
        <v>58</v>
      </c>
      <c r="B62" s="25" t="s">
        <v>155</v>
      </c>
      <c r="C62" s="25" t="s">
        <v>156</v>
      </c>
      <c r="D62" s="22">
        <v>1000</v>
      </c>
      <c r="E62" s="25" t="s">
        <v>154</v>
      </c>
      <c r="F62" s="23">
        <f>VLOOKUP(B62,'[1]执行库（定稿）'!$D:$AM,36,0)</f>
        <v>0</v>
      </c>
      <c r="G62" s="21"/>
      <c r="H62" s="22">
        <f>VLOOKUP(B62,'[2]执行库（定稿）'!$D:$AJ,33,0)</f>
        <v>0</v>
      </c>
      <c r="I62" s="21"/>
      <c r="J62" s="39">
        <v>1</v>
      </c>
      <c r="K62" s="39"/>
      <c r="L62" s="39"/>
      <c r="M62" s="39"/>
      <c r="N62" s="39"/>
      <c r="O62" s="39"/>
      <c r="P62" s="39" t="s">
        <v>157</v>
      </c>
    </row>
    <row r="63" s="1" customFormat="1" ht="140" customHeight="1" spans="1:16">
      <c r="A63" s="25">
        <v>59</v>
      </c>
      <c r="B63" s="25" t="s">
        <v>158</v>
      </c>
      <c r="C63" s="25" t="s">
        <v>159</v>
      </c>
      <c r="D63" s="22">
        <v>1332.72</v>
      </c>
      <c r="E63" s="25" t="s">
        <v>154</v>
      </c>
      <c r="F63" s="23">
        <v>352</v>
      </c>
      <c r="G63" s="21"/>
      <c r="H63" s="22">
        <f>VLOOKUP(B63,'[2]执行库（定稿）'!$D:$AJ,33,0)</f>
        <v>355</v>
      </c>
      <c r="I63" s="21"/>
      <c r="J63" s="39"/>
      <c r="K63" s="39">
        <v>1</v>
      </c>
      <c r="L63" s="39"/>
      <c r="M63" s="39"/>
      <c r="N63" s="39"/>
      <c r="O63" s="39"/>
      <c r="P63" s="39"/>
    </row>
    <row r="64" s="1" customFormat="1" ht="113" customHeight="1" spans="1:16">
      <c r="A64" s="25">
        <v>60</v>
      </c>
      <c r="B64" s="25" t="s">
        <v>160</v>
      </c>
      <c r="C64" s="25" t="s">
        <v>161</v>
      </c>
      <c r="D64" s="22">
        <v>4000</v>
      </c>
      <c r="E64" s="25" t="s">
        <v>154</v>
      </c>
      <c r="F64" s="23">
        <f>VLOOKUP(B64,'[1]执行库（定稿）'!$D:$AM,36,0)</f>
        <v>0</v>
      </c>
      <c r="G64" s="21"/>
      <c r="H64" s="22">
        <f>VLOOKUP(B64,'[2]执行库（定稿）'!$D:$AJ,33,0)</f>
        <v>0</v>
      </c>
      <c r="I64" s="21"/>
      <c r="J64" s="39">
        <v>1</v>
      </c>
      <c r="K64" s="39"/>
      <c r="L64" s="39"/>
      <c r="M64" s="39"/>
      <c r="N64" s="39"/>
      <c r="O64" s="39"/>
      <c r="P64" s="39" t="s">
        <v>162</v>
      </c>
    </row>
    <row r="65" s="1" customFormat="1" ht="80" customHeight="1" spans="1:16">
      <c r="A65" s="25">
        <v>61</v>
      </c>
      <c r="B65" s="29" t="s">
        <v>163</v>
      </c>
      <c r="C65" s="25" t="s">
        <v>164</v>
      </c>
      <c r="D65" s="32">
        <v>356.68</v>
      </c>
      <c r="E65" s="22" t="s">
        <v>23</v>
      </c>
      <c r="F65" s="23">
        <f>VLOOKUP(B65,'[1]执行库（定稿）'!$D:$AM,36,0)</f>
        <v>35.2443</v>
      </c>
      <c r="G65" s="21"/>
      <c r="H65" s="22">
        <f>VLOOKUP(B65,'[2]执行库（定稿）'!$D:$AJ,33,0)</f>
        <v>35.2443</v>
      </c>
      <c r="I65" s="21"/>
      <c r="J65" s="39"/>
      <c r="K65" s="39">
        <v>1</v>
      </c>
      <c r="L65" s="39"/>
      <c r="M65" s="39"/>
      <c r="N65" s="39"/>
      <c r="O65" s="39"/>
      <c r="P65" s="39"/>
    </row>
    <row r="66" s="1" customFormat="1" ht="156" customHeight="1" spans="1:16">
      <c r="A66" s="25">
        <v>62</v>
      </c>
      <c r="B66" s="25" t="s">
        <v>165</v>
      </c>
      <c r="C66" s="25" t="s">
        <v>166</v>
      </c>
      <c r="D66" s="32">
        <v>3600.6</v>
      </c>
      <c r="E66" s="22" t="s">
        <v>128</v>
      </c>
      <c r="F66" s="23" t="e">
        <f>VLOOKUP(B66,'[1]执行库（定稿）'!$D:$AM,36,0)</f>
        <v>#N/A</v>
      </c>
      <c r="G66" s="21"/>
      <c r="H66" s="22" t="e">
        <f>VLOOKUP(B66,'[2]执行库（定稿）'!$D:$AJ,33,0)</f>
        <v>#N/A</v>
      </c>
      <c r="I66" s="21"/>
      <c r="J66" s="39">
        <v>1</v>
      </c>
      <c r="K66" s="39"/>
      <c r="L66" s="39"/>
      <c r="M66" s="39"/>
      <c r="N66" s="39"/>
      <c r="O66" s="39"/>
      <c r="P66" s="39" t="s">
        <v>167</v>
      </c>
    </row>
    <row r="67" s="1" customFormat="1" ht="112" customHeight="1" spans="1:16">
      <c r="A67" s="25">
        <v>63</v>
      </c>
      <c r="B67" s="25" t="s">
        <v>168</v>
      </c>
      <c r="C67" s="25" t="s">
        <v>169</v>
      </c>
      <c r="D67" s="32">
        <v>1470</v>
      </c>
      <c r="E67" s="22" t="s">
        <v>77</v>
      </c>
      <c r="F67" s="23">
        <f>VLOOKUP(B67,'[1]执行库（定稿）'!$D:$AM,36,0)</f>
        <v>0</v>
      </c>
      <c r="G67" s="21"/>
      <c r="H67" s="22">
        <f>VLOOKUP(B67,'[2]执行库（定稿）'!$D:$AJ,33,0)</f>
        <v>16.15</v>
      </c>
      <c r="I67" s="21"/>
      <c r="J67" s="39">
        <v>1</v>
      </c>
      <c r="K67" s="39"/>
      <c r="L67" s="39"/>
      <c r="M67" s="39"/>
      <c r="N67" s="39"/>
      <c r="O67" s="39"/>
      <c r="P67" s="39" t="s">
        <v>170</v>
      </c>
    </row>
  </sheetData>
  <mergeCells count="20">
    <mergeCell ref="A1:B1"/>
    <mergeCell ref="A2:P2"/>
    <mergeCell ref="F3:I3"/>
    <mergeCell ref="J3:O3"/>
    <mergeCell ref="A3:A5"/>
    <mergeCell ref="B3:B5"/>
    <mergeCell ref="C3:C5"/>
    <mergeCell ref="D4:D5"/>
    <mergeCell ref="E3:E5"/>
    <mergeCell ref="F4:F5"/>
    <mergeCell ref="G4:G5"/>
    <mergeCell ref="H4:H5"/>
    <mergeCell ref="I4:I5"/>
    <mergeCell ref="J4:J5"/>
    <mergeCell ref="K4:K5"/>
    <mergeCell ref="L4:L5"/>
    <mergeCell ref="M4:M5"/>
    <mergeCell ref="N4:N5"/>
    <mergeCell ref="O4:O5"/>
    <mergeCell ref="P3:P5"/>
  </mergeCells>
  <pageMargins left="0.75" right="0.75" top="1" bottom="1" header="0.5" footer="0.5"/>
  <pageSetup paperSize="9" scale="53"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执行库（定稿）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ATOPOS</cp:lastModifiedBy>
  <dcterms:created xsi:type="dcterms:W3CDTF">2025-02-05T10:12:00Z</dcterms:created>
  <dcterms:modified xsi:type="dcterms:W3CDTF">2025-06-19T02:38:59Z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F580BD86D64841208DE045D791D679BF_13</vt:lpwstr>
  </property>
  <property fmtid="{D5CDD505-2E9C-101B-9397-08002B2CF9AE}" pid="3" name="KSOReadingLayout">
    <vt:bool>true</vt:bool>
  </property>
  <property fmtid="{D5CDD505-2E9C-101B-9397-08002B2CF9AE}" pid="4" name="KSOProductBuildVer">
    <vt:lpwstr>2052-10.8.0.6423</vt:lpwstr>
  </property>
</Properties>
</file>