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6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<sst xmlns="http://schemas.openxmlformats.org/spreadsheetml/2006/main" count="19">
  <si>
    <t>2025年耕地地力保护补贴（冬小麦、春小麦）资金分配统计表</t>
  </si>
  <si>
    <t>序号</t>
  </si>
  <si>
    <t>各乡（镇）</t>
  </si>
  <si>
    <t>冬小麦补贴总面积（亩）</t>
  </si>
  <si>
    <t>每亩补贴标准（元）</t>
  </si>
  <si>
    <t>冬小麦总补贴金额（元）</t>
  </si>
  <si>
    <t>春小麦补贴总面积（亩）</t>
  </si>
  <si>
    <t>春小麦总补贴金额（元）</t>
  </si>
  <si>
    <t>冬小麦、春小麦补贴面积（亩）</t>
  </si>
  <si>
    <t>冬小麦、春小麦总补贴金额（元）</t>
  </si>
  <si>
    <t>阿图什市合计</t>
  </si>
  <si>
    <t>上阿图什镇</t>
  </si>
  <si>
    <t>阿扎克镇</t>
  </si>
  <si>
    <t>松他克镇</t>
  </si>
  <si>
    <t>阿湖乡</t>
  </si>
  <si>
    <t>格达良乡</t>
  </si>
  <si>
    <t>吐古买提乡</t>
  </si>
  <si>
    <t>哈拉俊乡</t>
  </si>
  <si>
    <t>幸福街道塔合提云社区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</si>
</sst>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;[Red]0.00"/>
  </numFmts>
  <fonts count="23">
    <font>
      <sz val="11"/>
      <color theme="1"/>
      <name val="宋体"/>
      <charset val="134"/>
      <scheme val="minor"/>
    </font>
    <font>
      <sz val="22"/>
      <name val="方正小标宋_GBK"/>
      <charset val="134"/>
    </font>
    <font>
      <b/>
      <sz val="13"/>
      <name val="宋体"/>
      <charset val="134"/>
    </font>
    <font>
      <sz val="1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4" fillId="2" borderId="3" applyNumberFormat="0" applyAlignment="0" applyProtection="0">
      <alignment vertical="center"/>
    </xf>
    <xf numFmtId="0" fontId="18" fillId="2" borderId="6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1"/>
  <sheetViews>
    <sheetView tabSelected="1" workbookViewId="0">
      <selection activeCell="O7" sqref="O7"/>
    </sheetView>
  </sheetViews>
  <sheetFormatPr defaultColWidth="9" defaultRowHeight="13.5"/>
  <cols>
    <col min="1" max="1" width="3.625" style="1" customWidth="1"/>
    <col min="2" max="2" width="14.125" style="1" customWidth="1"/>
    <col min="3" max="3" width="11.25" style="1" customWidth="1"/>
    <col min="4" max="4" width="10.75" style="1" customWidth="1"/>
    <col min="5" max="5" width="13.875" style="1" customWidth="1"/>
    <col min="6" max="6" width="8.875" style="1" customWidth="1"/>
    <col min="7" max="7" width="9.25" style="1" customWidth="1"/>
    <col min="8" max="8" width="12.75" style="1" customWidth="1"/>
    <col min="9" max="9" width="12.625" style="1" customWidth="1"/>
    <col min="10" max="10" width="14.25" style="1" customWidth="1"/>
    <col min="11" max="16384" width="9" style="1"/>
  </cols>
  <sheetData>
    <row r="1" s="1" customFormat="1" ht="48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64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4</v>
      </c>
      <c r="H2" s="3" t="s">
        <v>7</v>
      </c>
      <c r="I2" s="3" t="s">
        <v>8</v>
      </c>
      <c r="J2" s="3" t="s">
        <v>9</v>
      </c>
    </row>
    <row r="3" s="1" customFormat="1" ht="30" customHeight="1" spans="1:10">
      <c r="A3" s="4"/>
      <c r="B3" s="5" t="s">
        <v>10</v>
      </c>
      <c r="C3" s="6">
        <v>143185.127</v>
      </c>
      <c r="D3" s="6">
        <v>230</v>
      </c>
      <c r="E3" s="7">
        <f t="shared" ref="E3:E11" si="0">SUM(C3*D3)</f>
        <v>32932579.21</v>
      </c>
      <c r="F3" s="6">
        <v>7813.15</v>
      </c>
      <c r="G3" s="6">
        <v>230</v>
      </c>
      <c r="H3" s="6">
        <f t="shared" ref="H3:H10" si="1">SUM(F3*G3)</f>
        <v>1797024.5</v>
      </c>
      <c r="I3" s="6">
        <f t="shared" ref="I3:I11" si="2">SUM(C3,F3)</f>
        <v>150998.277</v>
      </c>
      <c r="J3" s="6">
        <f t="shared" ref="J3:J11" si="3">SUM(I3*230)</f>
        <v>34729603.71</v>
      </c>
    </row>
    <row r="4" s="1" customFormat="1" ht="30" customHeight="1" spans="1:10">
      <c r="A4" s="5">
        <v>1</v>
      </c>
      <c r="B4" s="5" t="s">
        <v>11</v>
      </c>
      <c r="C4" s="6">
        <v>54201.797</v>
      </c>
      <c r="D4" s="6">
        <v>230</v>
      </c>
      <c r="E4" s="7">
        <f t="shared" si="0"/>
        <v>12466413.31</v>
      </c>
      <c r="F4" s="8">
        <v>50.8</v>
      </c>
      <c r="G4" s="6">
        <v>230</v>
      </c>
      <c r="H4" s="6">
        <f t="shared" si="1"/>
        <v>11684</v>
      </c>
      <c r="I4" s="6">
        <f t="shared" si="2"/>
        <v>54252.597</v>
      </c>
      <c r="J4" s="6">
        <f t="shared" si="3"/>
        <v>12478097.31</v>
      </c>
    </row>
    <row r="5" s="1" customFormat="1" ht="30" customHeight="1" spans="1:10">
      <c r="A5" s="5">
        <v>2</v>
      </c>
      <c r="B5" s="5" t="s">
        <v>12</v>
      </c>
      <c r="C5" s="6">
        <v>28488.3</v>
      </c>
      <c r="D5" s="6">
        <v>230</v>
      </c>
      <c r="E5" s="7">
        <f t="shared" si="0"/>
        <v>6552309</v>
      </c>
      <c r="F5" s="8">
        <v>2390.6</v>
      </c>
      <c r="G5" s="6">
        <v>230</v>
      </c>
      <c r="H5" s="6">
        <f t="shared" si="1"/>
        <v>549838</v>
      </c>
      <c r="I5" s="6">
        <f t="shared" si="2"/>
        <v>30878.9</v>
      </c>
      <c r="J5" s="6">
        <f t="shared" si="3"/>
        <v>7102147</v>
      </c>
    </row>
    <row r="6" s="1" customFormat="1" ht="30" customHeight="1" spans="1:10">
      <c r="A6" s="5">
        <v>3</v>
      </c>
      <c r="B6" s="5" t="s">
        <v>13</v>
      </c>
      <c r="C6" s="6">
        <v>22191.4</v>
      </c>
      <c r="D6" s="6">
        <v>230</v>
      </c>
      <c r="E6" s="7">
        <f t="shared" si="0"/>
        <v>5104022</v>
      </c>
      <c r="F6" s="8">
        <v>1621.6</v>
      </c>
      <c r="G6" s="6">
        <v>230</v>
      </c>
      <c r="H6" s="6">
        <f t="shared" si="1"/>
        <v>372968</v>
      </c>
      <c r="I6" s="6">
        <f t="shared" si="2"/>
        <v>23813</v>
      </c>
      <c r="J6" s="6">
        <f t="shared" si="3"/>
        <v>5476990</v>
      </c>
    </row>
    <row r="7" s="1" customFormat="1" ht="30" customHeight="1" spans="1:10">
      <c r="A7" s="5">
        <v>5</v>
      </c>
      <c r="B7" s="5" t="s">
        <v>14</v>
      </c>
      <c r="C7" s="6">
        <v>34223.05</v>
      </c>
      <c r="D7" s="6">
        <v>230</v>
      </c>
      <c r="E7" s="7">
        <f t="shared" si="0"/>
        <v>7871301.5</v>
      </c>
      <c r="F7" s="6">
        <v>0</v>
      </c>
      <c r="G7" s="6">
        <v>230</v>
      </c>
      <c r="H7" s="6">
        <f t="shared" si="1"/>
        <v>0</v>
      </c>
      <c r="I7" s="6">
        <f t="shared" si="2"/>
        <v>34223.05</v>
      </c>
      <c r="J7" s="6">
        <f t="shared" si="3"/>
        <v>7871301.5</v>
      </c>
    </row>
    <row r="8" s="1" customFormat="1" ht="30" customHeight="1" spans="1:10">
      <c r="A8" s="5">
        <v>6</v>
      </c>
      <c r="B8" s="5" t="s">
        <v>15</v>
      </c>
      <c r="C8" s="6">
        <v>3142.98</v>
      </c>
      <c r="D8" s="6">
        <v>230</v>
      </c>
      <c r="E8" s="7">
        <f t="shared" si="0"/>
        <v>722885.4</v>
      </c>
      <c r="F8" s="8">
        <v>2521</v>
      </c>
      <c r="G8" s="6">
        <v>230</v>
      </c>
      <c r="H8" s="6">
        <f t="shared" si="1"/>
        <v>579830</v>
      </c>
      <c r="I8" s="6">
        <f t="shared" si="2"/>
        <v>5663.98</v>
      </c>
      <c r="J8" s="6">
        <f t="shared" si="3"/>
        <v>1302715.4</v>
      </c>
    </row>
    <row r="9" s="1" customFormat="1" ht="30" customHeight="1" spans="1:10">
      <c r="A9" s="5">
        <v>4</v>
      </c>
      <c r="B9" s="5" t="s">
        <v>16</v>
      </c>
      <c r="C9" s="6">
        <v>444.5</v>
      </c>
      <c r="D9" s="6">
        <v>230</v>
      </c>
      <c r="E9" s="7">
        <f t="shared" si="0"/>
        <v>102235</v>
      </c>
      <c r="F9" s="8">
        <v>35</v>
      </c>
      <c r="G9" s="6">
        <v>230</v>
      </c>
      <c r="H9" s="6">
        <f t="shared" si="1"/>
        <v>8050</v>
      </c>
      <c r="I9" s="6">
        <f t="shared" si="2"/>
        <v>479.5</v>
      </c>
      <c r="J9" s="6">
        <f t="shared" si="3"/>
        <v>110285</v>
      </c>
    </row>
    <row r="10" s="1" customFormat="1" ht="30" customHeight="1" spans="1:10">
      <c r="A10" s="5">
        <v>7</v>
      </c>
      <c r="B10" s="5" t="s">
        <v>17</v>
      </c>
      <c r="C10" s="6">
        <v>470.1</v>
      </c>
      <c r="D10" s="6">
        <v>230</v>
      </c>
      <c r="E10" s="7">
        <f t="shared" si="0"/>
        <v>108123</v>
      </c>
      <c r="F10" s="8">
        <v>1194.15</v>
      </c>
      <c r="G10" s="6">
        <v>230</v>
      </c>
      <c r="H10" s="6">
        <f t="shared" si="1"/>
        <v>274654.5</v>
      </c>
      <c r="I10" s="6">
        <f t="shared" si="2"/>
        <v>1664.25</v>
      </c>
      <c r="J10" s="6">
        <f t="shared" si="3"/>
        <v>382777.5</v>
      </c>
    </row>
    <row r="11" s="1" customFormat="1" ht="30" customHeight="1" spans="1:10">
      <c r="A11" s="5">
        <v>8</v>
      </c>
      <c r="B11" s="5" t="s">
        <v>18</v>
      </c>
      <c r="C11" s="6">
        <v>23</v>
      </c>
      <c r="D11" s="6">
        <v>230</v>
      </c>
      <c r="E11" s="7">
        <f t="shared" si="0"/>
        <v>5290</v>
      </c>
      <c r="F11" s="6"/>
      <c r="G11" s="6"/>
      <c r="H11" s="6"/>
      <c r="I11" s="6">
        <f t="shared" si="2"/>
        <v>23</v>
      </c>
      <c r="J11" s="6">
        <f t="shared" si="3"/>
        <v>5290</v>
      </c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umid</cp:lastModifiedBy>
  <dcterms:created xsi:type="dcterms:W3CDTF">2025-10-21T04:57:00Z</dcterms:created>
  <dcterms:modified xsi:type="dcterms:W3CDTF">2025-10-27T10:57:00Z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D47F556FF2F14A0EA85AB231D4B50E05_11</vt:lpwstr>
  </property>
  <property fmtid="{D5CDD505-2E9C-101B-9397-08002B2CF9AE}" pid="3" name="KSOProductBuildVer">
    <vt:lpwstr>2052-10.8.0.6423</vt:lpwstr>
  </property>
</Properties>
</file>