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<sst xmlns="http://schemas.openxmlformats.org/spreadsheetml/2006/main" count="43" uniqueCount="25">
  <si>
    <t>阿图什市2023年农机补贴机具汇总表</t>
  </si>
  <si>
    <t>申请结算单位:阿图什市农业机械化发展中心</t>
  </si>
  <si>
    <t>单位:万元</t>
  </si>
  <si>
    <t>序号</t>
  </si>
  <si>
    <t>乡镇</t>
  </si>
  <si>
    <t>第二批</t>
  </si>
  <si>
    <t>第三批</t>
  </si>
  <si>
    <t>第四批</t>
  </si>
  <si>
    <t>第五批</t>
  </si>
  <si>
    <t>第六批</t>
  </si>
  <si>
    <t>第七批</t>
  </si>
  <si>
    <t>第二批至第七批合计</t>
  </si>
  <si>
    <t>备 注</t>
  </si>
  <si>
    <t>户数</t>
  </si>
  <si>
    <t>台数</t>
  </si>
  <si>
    <t>总补贴金额</t>
  </si>
  <si>
    <t>上阿图什镇</t>
  </si>
  <si>
    <t>2023年中央农机购置补贴资金1046万元，已发放农机购置补贴资金1046.019万元，其中：发放农机购置补贴资金1015.469万元，购买农机具676台/架，受益股462户；发放农机报废更新补贴资金30.55万元，报废农机具100台/架，受益99户，确保全市实施农机报废更新补贴覆盖达到100%。</t>
  </si>
  <si>
    <t>阿扎克乡</t>
  </si>
  <si>
    <t>阿湖乡</t>
  </si>
  <si>
    <t>格达良乡</t>
  </si>
  <si>
    <t>松他克乡</t>
  </si>
  <si>
    <t>吐古买提乡</t>
  </si>
  <si>
    <t>哈拉峻乡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</si>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</sst>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b/>
      <sz val="16"/>
      <name val="黑体"/>
      <charset val="134"/>
    </font>
    <font>
      <sz val="10"/>
      <name val="新宋体"/>
      <charset val="134"/>
    </font>
    <font>
      <sz val="10"/>
      <color indexed="8"/>
      <name val="新宋体"/>
      <charset val="134"/>
    </font>
    <font>
      <sz val="12"/>
      <name val="楷体_GB2312"/>
      <charset val="134"/>
    </font>
    <font>
      <sz val="10"/>
      <color indexed="8"/>
      <name val="宋体"/>
      <charset val="134"/>
    </font>
    <font>
      <sz val="9"/>
      <color rgb="FF00000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1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2" borderId="10" applyNumberFormat="0" applyAlignment="0" applyProtection="0">
      <alignment vertical="center"/>
    </xf>
    <xf numFmtId="0" fontId="25" fillId="2" borderId="13" applyNumberFormat="0" applyAlignment="0" applyProtection="0">
      <alignment vertical="center"/>
    </xf>
    <xf numFmtId="0" fontId="27" fillId="20" borderId="16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 readingOrder="1"/>
    </xf>
    <xf numFmtId="0" fontId="2" fillId="0" borderId="0" xfId="0" applyFont="1" applyFill="1" applyBorder="1" applyAlignment="1">
      <alignment vertical="center" wrapText="1" readingOrder="1"/>
    </xf>
    <xf numFmtId="0" fontId="3" fillId="0" borderId="0" xfId="0" applyFont="1" applyFill="1" applyBorder="1" applyAlignment="1">
      <alignment vertical="center" wrapText="1" readingOrder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 readingOrder="1"/>
    </xf>
    <xf numFmtId="0" fontId="5" fillId="0" borderId="0" xfId="0" applyNumberFormat="1" applyFont="1" applyFill="1" applyBorder="1" applyAlignment="1">
      <alignment horizontal="left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5" fillId="0" borderId="2" xfId="0" applyNumberFormat="1" applyFont="1" applyFill="1" applyBorder="1" applyAlignment="1">
      <alignment horizontal="center" vertical="center" wrapText="1" readingOrder="1"/>
    </xf>
    <xf numFmtId="0" fontId="5" fillId="0" borderId="3" xfId="0" applyNumberFormat="1" applyFont="1" applyFill="1" applyBorder="1" applyAlignment="1">
      <alignment horizontal="center" vertical="center" wrapText="1" readingOrder="1"/>
    </xf>
    <xf numFmtId="0" fontId="5" fillId="0" borderId="4" xfId="0" applyNumberFormat="1" applyFont="1" applyFill="1" applyBorder="1" applyAlignment="1">
      <alignment horizontal="center" vertical="center" wrapText="1" readingOrder="1"/>
    </xf>
    <xf numFmtId="0" fontId="6" fillId="0" borderId="3" xfId="0" applyFont="1" applyFill="1" applyBorder="1" applyAlignment="1">
      <alignment horizontal="center" vertical="center" wrapText="1" readingOrder="1"/>
    </xf>
    <xf numFmtId="0" fontId="6" fillId="0" borderId="4" xfId="0" applyFont="1" applyFill="1" applyBorder="1" applyAlignment="1">
      <alignment horizontal="center" vertical="center" wrapText="1" readingOrder="1"/>
    </xf>
    <xf numFmtId="0" fontId="6" fillId="0" borderId="5" xfId="0" applyFont="1" applyFill="1" applyBorder="1" applyAlignment="1">
      <alignment horizontal="center" vertical="center" wrapText="1" readingOrder="1"/>
    </xf>
    <xf numFmtId="0" fontId="6" fillId="0" borderId="6" xfId="0" applyFont="1" applyFill="1" applyBorder="1" applyAlignment="1">
      <alignment horizontal="center" vertical="center" wrapText="1" readingOrder="1"/>
    </xf>
    <xf numFmtId="0" fontId="7" fillId="0" borderId="0" xfId="0" applyNumberFormat="1" applyFont="1" applyFill="1" applyBorder="1" applyAlignment="1">
      <alignment horizontal="left" vertical="center" wrapText="1" readingOrder="1"/>
    </xf>
    <xf numFmtId="0" fontId="7" fillId="0" borderId="0" xfId="0" applyNumberFormat="1" applyFont="1" applyFill="1" applyBorder="1" applyAlignment="1">
      <alignment horizontal="right" vertical="center" wrapText="1" readingOrder="1"/>
    </xf>
    <xf numFmtId="0" fontId="5" fillId="0" borderId="7" xfId="0" applyNumberFormat="1" applyFont="1" applyFill="1" applyBorder="1" applyAlignment="1">
      <alignment horizontal="center" vertical="center" wrapText="1" readingOrder="1"/>
    </xf>
    <xf numFmtId="0" fontId="5" fillId="0" borderId="8" xfId="0" applyNumberFormat="1" applyFont="1" applyFill="1" applyBorder="1" applyAlignment="1">
      <alignment horizontal="center" vertical="center" wrapText="1" readingOrder="1"/>
    </xf>
    <xf numFmtId="0" fontId="8" fillId="0" borderId="4" xfId="0" applyFont="1" applyFill="1" applyBorder="1" applyAlignment="1">
      <alignment horizontal="center" vertical="center" wrapText="1" readingOrder="1"/>
    </xf>
    <xf numFmtId="0" fontId="3" fillId="0" borderId="4" xfId="0" applyFont="1" applyFill="1" applyBorder="1" applyAlignment="1">
      <alignment horizontal="center" vertical="center" wrapText="1" readingOrder="1"/>
    </xf>
    <xf numFmtId="0" fontId="9" fillId="0" borderId="8" xfId="0" applyFont="1" applyFill="1" applyBorder="1" applyAlignment="1">
      <alignment horizontal="center" vertical="center" wrapText="1" readingOrder="1"/>
    </xf>
    <xf numFmtId="0" fontId="3" fillId="0" borderId="8" xfId="0" applyFont="1" applyFill="1" applyBorder="1" applyAlignment="1">
      <alignment horizontal="center" vertical="center" wrapText="1" readingOrder="1"/>
    </xf>
    <xf numFmtId="0" fontId="8" fillId="0" borderId="6" xfId="0" applyFont="1" applyFill="1" applyBorder="1" applyAlignment="1">
      <alignment horizontal="center" vertical="center" wrapText="1" readingOrder="1"/>
    </xf>
    <xf numFmtId="0" fontId="3" fillId="0" borderId="6" xfId="0" applyFont="1" applyFill="1" applyBorder="1" applyAlignment="1">
      <alignment horizontal="center" vertical="center" wrapText="1" readingOrder="1"/>
    </xf>
    <xf numFmtId="0" fontId="3" fillId="0" borderId="9" xfId="0" applyFont="1" applyFill="1" applyBorder="1" applyAlignment="1">
      <alignment vertical="center" wrapText="1" readingOrder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2"/>
  <sheetViews>
    <sheetView tabSelected="1" workbookViewId="0">
      <selection activeCell="X21" sqref="X21"/>
    </sheetView>
  </sheetViews>
  <sheetFormatPr defaultColWidth="9" defaultRowHeight="13.5"/>
  <cols>
    <col min="1" max="1" width="4" style="4" customWidth="1"/>
    <col min="2" max="2" width="10.125" style="4" customWidth="1"/>
    <col min="3" max="3" width="4" style="4" customWidth="1"/>
    <col min="4" max="4" width="4.375" style="4" customWidth="1"/>
    <col min="5" max="5" width="7" style="4" customWidth="1"/>
    <col min="6" max="6" width="4.5" style="4" customWidth="1"/>
    <col min="7" max="7" width="4.25" style="4" customWidth="1"/>
    <col min="8" max="8" width="7" style="4" customWidth="1"/>
    <col min="9" max="9" width="4.25" style="4" customWidth="1"/>
    <col min="10" max="10" width="3.875" style="4" customWidth="1"/>
    <col min="11" max="11" width="7.625" style="4" customWidth="1"/>
    <col min="12" max="13" width="4.25" style="4" customWidth="1"/>
    <col min="14" max="14" width="7" style="4" customWidth="1"/>
    <col min="15" max="15" width="4.125" style="4" customWidth="1"/>
    <col min="16" max="16" width="5" style="4" customWidth="1"/>
    <col min="17" max="17" width="7.375" style="4" customWidth="1"/>
    <col min="18" max="18" width="3.5" style="4" customWidth="1"/>
    <col min="19" max="19" width="4.75" style="4" customWidth="1"/>
    <col min="20" max="20" width="6.25" style="4" customWidth="1"/>
    <col min="21" max="21" width="4.375" style="5" customWidth="1"/>
    <col min="22" max="22" width="4.625" style="5" customWidth="1"/>
    <col min="23" max="23" width="9.875" style="5" customWidth="1"/>
    <col min="24" max="24" width="16.75" style="4" customWidth="1"/>
    <col min="25" max="16384" width="9" style="4"/>
  </cols>
  <sheetData>
    <row r="1" s="1" customFormat="1" ht="24" customHeight="1" spans="1:2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="2" customFormat="1" ht="18" customHeight="1" spans="1:24">
      <c r="A2" s="7" t="s">
        <v>1</v>
      </c>
      <c r="B2" s="7"/>
      <c r="C2" s="7"/>
      <c r="D2" s="7"/>
      <c r="E2" s="7"/>
      <c r="F2" s="7"/>
      <c r="G2" s="7"/>
      <c r="I2" s="16"/>
      <c r="J2" s="16"/>
      <c r="L2" s="17" t="s">
        <v>2</v>
      </c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</row>
    <row r="3" s="2" customFormat="1" ht="23" customHeight="1" spans="1:24">
      <c r="A3" s="8" t="s">
        <v>3</v>
      </c>
      <c r="B3" s="9" t="s">
        <v>4</v>
      </c>
      <c r="C3" s="9" t="s">
        <v>5</v>
      </c>
      <c r="D3" s="9"/>
      <c r="E3" s="9"/>
      <c r="F3" s="9" t="s">
        <v>6</v>
      </c>
      <c r="G3" s="9"/>
      <c r="H3" s="9"/>
      <c r="I3" s="9" t="s">
        <v>7</v>
      </c>
      <c r="J3" s="9"/>
      <c r="K3" s="9"/>
      <c r="L3" s="9" t="s">
        <v>8</v>
      </c>
      <c r="M3" s="9"/>
      <c r="N3" s="9"/>
      <c r="O3" s="9" t="s">
        <v>9</v>
      </c>
      <c r="P3" s="9"/>
      <c r="Q3" s="9"/>
      <c r="R3" s="9" t="s">
        <v>10</v>
      </c>
      <c r="S3" s="9"/>
      <c r="T3" s="9"/>
      <c r="U3" s="9" t="s">
        <v>11</v>
      </c>
      <c r="V3" s="9"/>
      <c r="W3" s="9"/>
      <c r="X3" s="18" t="s">
        <v>12</v>
      </c>
    </row>
    <row r="4" s="3" customFormat="1" ht="38" customHeight="1" spans="1:24">
      <c r="A4" s="10"/>
      <c r="B4" s="11"/>
      <c r="C4" s="11" t="s">
        <v>13</v>
      </c>
      <c r="D4" s="11" t="s">
        <v>14</v>
      </c>
      <c r="E4" s="11" t="s">
        <v>15</v>
      </c>
      <c r="F4" s="11" t="s">
        <v>13</v>
      </c>
      <c r="G4" s="11" t="s">
        <v>14</v>
      </c>
      <c r="H4" s="11" t="s">
        <v>15</v>
      </c>
      <c r="I4" s="11" t="s">
        <v>13</v>
      </c>
      <c r="J4" s="11" t="s">
        <v>14</v>
      </c>
      <c r="K4" s="11" t="s">
        <v>15</v>
      </c>
      <c r="L4" s="11" t="s">
        <v>13</v>
      </c>
      <c r="M4" s="11" t="s">
        <v>14</v>
      </c>
      <c r="N4" s="11" t="s">
        <v>15</v>
      </c>
      <c r="O4" s="11" t="s">
        <v>13</v>
      </c>
      <c r="P4" s="11" t="s">
        <v>14</v>
      </c>
      <c r="Q4" s="11" t="s">
        <v>15</v>
      </c>
      <c r="R4" s="11" t="s">
        <v>13</v>
      </c>
      <c r="S4" s="11" t="s">
        <v>14</v>
      </c>
      <c r="T4" s="11" t="s">
        <v>15</v>
      </c>
      <c r="U4" s="11" t="s">
        <v>13</v>
      </c>
      <c r="V4" s="11" t="s">
        <v>14</v>
      </c>
      <c r="W4" s="11" t="s">
        <v>15</v>
      </c>
      <c r="X4" s="19"/>
    </row>
    <row r="5" s="3" customFormat="1" ht="40" customHeight="1" spans="1:24">
      <c r="A5" s="12">
        <v>1</v>
      </c>
      <c r="B5" s="13" t="s">
        <v>16</v>
      </c>
      <c r="C5" s="13">
        <v>36</v>
      </c>
      <c r="D5" s="13">
        <v>47</v>
      </c>
      <c r="E5" s="13">
        <v>153.029</v>
      </c>
      <c r="F5" s="13">
        <v>14</v>
      </c>
      <c r="G5" s="13">
        <v>15</v>
      </c>
      <c r="H5" s="13">
        <v>22.974</v>
      </c>
      <c r="I5" s="13">
        <v>4</v>
      </c>
      <c r="J5" s="13">
        <v>4</v>
      </c>
      <c r="K5" s="13">
        <v>1.772</v>
      </c>
      <c r="L5" s="13">
        <v>9</v>
      </c>
      <c r="M5" s="13">
        <v>13</v>
      </c>
      <c r="N5" s="13">
        <v>28.611</v>
      </c>
      <c r="O5" s="13">
        <v>38</v>
      </c>
      <c r="P5" s="13">
        <v>44</v>
      </c>
      <c r="Q5" s="13">
        <v>50.341</v>
      </c>
      <c r="R5" s="20">
        <v>6</v>
      </c>
      <c r="S5" s="20">
        <v>6</v>
      </c>
      <c r="T5" s="20">
        <v>4.515</v>
      </c>
      <c r="U5" s="21">
        <f t="shared" ref="U5:U11" si="0">SUM(C5+F5+I5+L5+O5+R5)</f>
        <v>107</v>
      </c>
      <c r="V5" s="21">
        <f t="shared" ref="V5:V11" si="1">SUM(D5+G5+J5+M5+P5+S5)</f>
        <v>129</v>
      </c>
      <c r="W5" s="21">
        <f t="shared" ref="W5:W11" si="2">SUM(E5+H5+K5+N5+Q5+T5)</f>
        <v>261.242</v>
      </c>
      <c r="X5" s="22" t="s">
        <v>17</v>
      </c>
    </row>
    <row r="6" s="3" customFormat="1" ht="40" customHeight="1" spans="1:24">
      <c r="A6" s="12">
        <v>2</v>
      </c>
      <c r="B6" s="13" t="s">
        <v>18</v>
      </c>
      <c r="C6" s="13">
        <v>3</v>
      </c>
      <c r="D6" s="13">
        <v>3</v>
      </c>
      <c r="E6" s="13">
        <v>0.52</v>
      </c>
      <c r="F6" s="13">
        <v>21</v>
      </c>
      <c r="G6" s="13">
        <v>24</v>
      </c>
      <c r="H6" s="13">
        <v>17.74</v>
      </c>
      <c r="I6" s="13">
        <v>16</v>
      </c>
      <c r="J6" s="13">
        <v>21</v>
      </c>
      <c r="K6" s="13">
        <v>16.461</v>
      </c>
      <c r="L6" s="13">
        <v>5</v>
      </c>
      <c r="M6" s="13">
        <v>7</v>
      </c>
      <c r="N6" s="13">
        <v>6.728</v>
      </c>
      <c r="O6" s="13">
        <v>20</v>
      </c>
      <c r="P6" s="13">
        <v>24</v>
      </c>
      <c r="Q6" s="13">
        <v>54.025</v>
      </c>
      <c r="R6" s="20">
        <v>3</v>
      </c>
      <c r="S6" s="20">
        <v>3</v>
      </c>
      <c r="T6" s="20">
        <v>0.495</v>
      </c>
      <c r="U6" s="21">
        <f t="shared" si="0"/>
        <v>68</v>
      </c>
      <c r="V6" s="21">
        <f t="shared" si="1"/>
        <v>82</v>
      </c>
      <c r="W6" s="21">
        <f t="shared" si="2"/>
        <v>95.969</v>
      </c>
      <c r="X6" s="23"/>
    </row>
    <row r="7" s="3" customFormat="1" ht="40" customHeight="1" spans="1:24">
      <c r="A7" s="12">
        <v>3</v>
      </c>
      <c r="B7" s="13" t="s">
        <v>19</v>
      </c>
      <c r="C7" s="13">
        <v>3</v>
      </c>
      <c r="D7" s="13">
        <v>3</v>
      </c>
      <c r="E7" s="13">
        <v>0.385</v>
      </c>
      <c r="F7" s="13">
        <v>10</v>
      </c>
      <c r="G7" s="13">
        <v>13</v>
      </c>
      <c r="H7" s="13">
        <v>11.938</v>
      </c>
      <c r="I7" s="13">
        <v>1</v>
      </c>
      <c r="J7" s="13">
        <v>1</v>
      </c>
      <c r="K7" s="13">
        <v>0.145</v>
      </c>
      <c r="L7" s="13">
        <v>7</v>
      </c>
      <c r="M7" s="13">
        <v>9</v>
      </c>
      <c r="N7" s="13">
        <v>7.674</v>
      </c>
      <c r="O7" s="13">
        <v>11</v>
      </c>
      <c r="P7" s="13">
        <v>12</v>
      </c>
      <c r="Q7" s="13">
        <v>5.981</v>
      </c>
      <c r="R7" s="20"/>
      <c r="S7" s="20"/>
      <c r="T7" s="20"/>
      <c r="U7" s="21">
        <f t="shared" si="0"/>
        <v>32</v>
      </c>
      <c r="V7" s="21">
        <f t="shared" si="1"/>
        <v>38</v>
      </c>
      <c r="W7" s="21">
        <f t="shared" si="2"/>
        <v>26.123</v>
      </c>
      <c r="X7" s="23"/>
    </row>
    <row r="8" s="3" customFormat="1" ht="40" customHeight="1" spans="1:24">
      <c r="A8" s="12">
        <v>4</v>
      </c>
      <c r="B8" s="13" t="s">
        <v>20</v>
      </c>
      <c r="C8" s="13">
        <v>2</v>
      </c>
      <c r="D8" s="13">
        <v>2</v>
      </c>
      <c r="E8" s="13">
        <v>1.168</v>
      </c>
      <c r="F8" s="13"/>
      <c r="G8" s="13"/>
      <c r="H8" s="13"/>
      <c r="I8" s="13">
        <v>26</v>
      </c>
      <c r="J8" s="13">
        <v>35</v>
      </c>
      <c r="K8" s="13">
        <v>70.847</v>
      </c>
      <c r="L8" s="13">
        <v>90</v>
      </c>
      <c r="M8" s="13">
        <v>139</v>
      </c>
      <c r="N8" s="13">
        <v>229.216</v>
      </c>
      <c r="O8" s="13">
        <v>76</v>
      </c>
      <c r="P8" s="13">
        <v>93</v>
      </c>
      <c r="Q8" s="13">
        <v>75.5</v>
      </c>
      <c r="R8" s="20">
        <v>1</v>
      </c>
      <c r="S8" s="20">
        <v>1</v>
      </c>
      <c r="T8" s="20">
        <v>0.145</v>
      </c>
      <c r="U8" s="21">
        <f t="shared" si="0"/>
        <v>195</v>
      </c>
      <c r="V8" s="21">
        <f t="shared" si="1"/>
        <v>270</v>
      </c>
      <c r="W8" s="21">
        <f t="shared" si="2"/>
        <v>376.876</v>
      </c>
      <c r="X8" s="23"/>
    </row>
    <row r="9" s="3" customFormat="1" ht="40" customHeight="1" spans="1:24">
      <c r="A9" s="12">
        <v>5</v>
      </c>
      <c r="B9" s="13" t="s">
        <v>21</v>
      </c>
      <c r="C9" s="13"/>
      <c r="D9" s="13"/>
      <c r="E9" s="13"/>
      <c r="F9" s="13">
        <v>19</v>
      </c>
      <c r="G9" s="13">
        <v>26</v>
      </c>
      <c r="H9" s="13">
        <v>19.465</v>
      </c>
      <c r="I9" s="13">
        <v>18</v>
      </c>
      <c r="J9" s="13">
        <v>21</v>
      </c>
      <c r="K9" s="13">
        <v>40.786</v>
      </c>
      <c r="L9" s="13">
        <v>9</v>
      </c>
      <c r="M9" s="13">
        <v>11</v>
      </c>
      <c r="N9" s="13">
        <v>12.094</v>
      </c>
      <c r="O9" s="13">
        <v>12</v>
      </c>
      <c r="P9" s="13">
        <v>14</v>
      </c>
      <c r="Q9" s="13">
        <v>26.831</v>
      </c>
      <c r="R9" s="20">
        <v>2</v>
      </c>
      <c r="S9" s="20">
        <v>2</v>
      </c>
      <c r="T9" s="20">
        <v>1.407</v>
      </c>
      <c r="U9" s="21">
        <f t="shared" si="0"/>
        <v>60</v>
      </c>
      <c r="V9" s="21">
        <f t="shared" si="1"/>
        <v>74</v>
      </c>
      <c r="W9" s="21">
        <f t="shared" si="2"/>
        <v>100.583</v>
      </c>
      <c r="X9" s="23"/>
    </row>
    <row r="10" s="3" customFormat="1" ht="40" customHeight="1" spans="1:24">
      <c r="A10" s="12">
        <v>6</v>
      </c>
      <c r="B10" s="13" t="s">
        <v>22</v>
      </c>
      <c r="C10" s="13">
        <v>6</v>
      </c>
      <c r="D10" s="13">
        <v>6</v>
      </c>
      <c r="E10" s="13">
        <v>35.138</v>
      </c>
      <c r="F10" s="13"/>
      <c r="G10" s="13"/>
      <c r="H10" s="13"/>
      <c r="I10" s="13">
        <v>0</v>
      </c>
      <c r="J10" s="13">
        <v>0</v>
      </c>
      <c r="K10" s="13">
        <v>0</v>
      </c>
      <c r="L10" s="13">
        <v>1</v>
      </c>
      <c r="M10" s="13">
        <v>1</v>
      </c>
      <c r="N10" s="13">
        <v>0.145</v>
      </c>
      <c r="O10" s="13">
        <v>5</v>
      </c>
      <c r="P10" s="13">
        <v>8</v>
      </c>
      <c r="Q10" s="13">
        <v>7.769</v>
      </c>
      <c r="R10" s="20">
        <v>1</v>
      </c>
      <c r="S10" s="20">
        <v>1</v>
      </c>
      <c r="T10" s="20">
        <v>2.795</v>
      </c>
      <c r="U10" s="21">
        <f t="shared" si="0"/>
        <v>13</v>
      </c>
      <c r="V10" s="21">
        <f t="shared" si="1"/>
        <v>16</v>
      </c>
      <c r="W10" s="21">
        <f t="shared" si="2"/>
        <v>45.847</v>
      </c>
      <c r="X10" s="23"/>
    </row>
    <row r="11" s="3" customFormat="1" ht="40" customHeight="1" spans="1:24">
      <c r="A11" s="12">
        <v>7</v>
      </c>
      <c r="B11" s="13" t="s">
        <v>23</v>
      </c>
      <c r="C11" s="13"/>
      <c r="D11" s="13"/>
      <c r="E11" s="13"/>
      <c r="F11" s="13">
        <v>12</v>
      </c>
      <c r="G11" s="13">
        <v>13</v>
      </c>
      <c r="H11" s="13">
        <v>23.924</v>
      </c>
      <c r="I11" s="13">
        <v>6</v>
      </c>
      <c r="J11" s="13">
        <v>6</v>
      </c>
      <c r="K11" s="13">
        <v>11.072</v>
      </c>
      <c r="L11" s="13">
        <v>5</v>
      </c>
      <c r="M11" s="13">
        <v>7</v>
      </c>
      <c r="N11" s="13">
        <v>7.532</v>
      </c>
      <c r="O11" s="13">
        <v>27</v>
      </c>
      <c r="P11" s="13">
        <v>40</v>
      </c>
      <c r="Q11" s="13">
        <v>53.437</v>
      </c>
      <c r="R11" s="20">
        <v>1</v>
      </c>
      <c r="S11" s="20">
        <v>1</v>
      </c>
      <c r="T11" s="20">
        <v>12.864</v>
      </c>
      <c r="U11" s="21">
        <f t="shared" si="0"/>
        <v>51</v>
      </c>
      <c r="V11" s="21">
        <f t="shared" si="1"/>
        <v>67</v>
      </c>
      <c r="W11" s="21">
        <f t="shared" si="2"/>
        <v>108.829</v>
      </c>
      <c r="X11" s="23"/>
    </row>
    <row r="12" s="3" customFormat="1" ht="40" customHeight="1" spans="1:24">
      <c r="A12" s="14" t="s">
        <v>24</v>
      </c>
      <c r="B12" s="15"/>
      <c r="C12" s="15">
        <f t="shared" ref="C12:W12" si="3">SUM(C5:C11)</f>
        <v>50</v>
      </c>
      <c r="D12" s="15">
        <f t="shared" si="3"/>
        <v>61</v>
      </c>
      <c r="E12" s="15">
        <f t="shared" si="3"/>
        <v>190.24</v>
      </c>
      <c r="F12" s="15">
        <f t="shared" si="3"/>
        <v>76</v>
      </c>
      <c r="G12" s="15">
        <f t="shared" si="3"/>
        <v>91</v>
      </c>
      <c r="H12" s="15">
        <f t="shared" si="3"/>
        <v>96.041</v>
      </c>
      <c r="I12" s="15">
        <f t="shared" si="3"/>
        <v>71</v>
      </c>
      <c r="J12" s="15">
        <f t="shared" si="3"/>
        <v>88</v>
      </c>
      <c r="K12" s="15">
        <f t="shared" si="3"/>
        <v>141.083</v>
      </c>
      <c r="L12" s="15">
        <f t="shared" si="3"/>
        <v>126</v>
      </c>
      <c r="M12" s="15">
        <f t="shared" si="3"/>
        <v>187</v>
      </c>
      <c r="N12" s="15">
        <f t="shared" si="3"/>
        <v>292</v>
      </c>
      <c r="O12" s="15">
        <f t="shared" si="3"/>
        <v>189</v>
      </c>
      <c r="P12" s="15">
        <f t="shared" si="3"/>
        <v>235</v>
      </c>
      <c r="Q12" s="15">
        <f t="shared" si="3"/>
        <v>273.884</v>
      </c>
      <c r="R12" s="24">
        <f t="shared" si="3"/>
        <v>14</v>
      </c>
      <c r="S12" s="24">
        <f t="shared" si="3"/>
        <v>14</v>
      </c>
      <c r="T12" s="24">
        <f t="shared" si="3"/>
        <v>22.221</v>
      </c>
      <c r="U12" s="25">
        <f t="shared" si="3"/>
        <v>526</v>
      </c>
      <c r="V12" s="25">
        <f t="shared" si="3"/>
        <v>676</v>
      </c>
      <c r="W12" s="25">
        <f t="shared" si="3"/>
        <v>1015.469</v>
      </c>
      <c r="X12" s="26"/>
    </row>
  </sheetData>
  <mergeCells count="16">
    <mergeCell ref="A1:X1"/>
    <mergeCell ref="A2:G2"/>
    <mergeCell ref="I2:J2"/>
    <mergeCell ref="L2:X2"/>
    <mergeCell ref="C3:E3"/>
    <mergeCell ref="F3:H3"/>
    <mergeCell ref="I3:K3"/>
    <mergeCell ref="L3:N3"/>
    <mergeCell ref="O3:Q3"/>
    <mergeCell ref="R3:T3"/>
    <mergeCell ref="U3:W3"/>
    <mergeCell ref="A12:B12"/>
    <mergeCell ref="A3:A4"/>
    <mergeCell ref="B3:B4"/>
    <mergeCell ref="X3:X4"/>
    <mergeCell ref="X5:X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2024-03-14T03:34:00Z</dcterms:created>
  <dcterms:modified xsi:type="dcterms:W3CDTF">2024-03-15T11:48:48Z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549F1644AAEE430C9B874D5EFDF1C60A</vt:lpwstr>
  </property>
  <property fmtid="{D5CDD505-2E9C-101B-9397-08002B2CF9AE}" pid="3" name="KSOProductBuildVer">
    <vt:lpwstr>2052-11.8.2.11500</vt:lpwstr>
  </property>
</Properties>
</file>