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<sst xmlns="http://schemas.openxmlformats.org/spreadsheetml/2006/main" count="60" uniqueCount="34">
  <si>
    <t>阿图什市2022年“两项补贴”发放情况统计表（6月）</t>
  </si>
  <si>
    <t>序号</t>
  </si>
  <si>
    <t>乡镇</t>
  </si>
  <si>
    <t>总残疾人</t>
  </si>
  <si>
    <t>残疾类别</t>
  </si>
  <si>
    <t>困难残疾人生活补贴</t>
  </si>
  <si>
    <t>重度残疾人护理补贴</t>
  </si>
  <si>
    <t>金额总数</t>
  </si>
  <si>
    <t>视力</t>
  </si>
  <si>
    <t>听力</t>
  </si>
  <si>
    <t>言语</t>
  </si>
  <si>
    <t>肢体</t>
  </si>
  <si>
    <t>智力</t>
  </si>
  <si>
    <t>精神</t>
  </si>
  <si>
    <t>多种</t>
  </si>
  <si>
    <t>人数</t>
  </si>
  <si>
    <t>资金（每人每月110元）</t>
  </si>
  <si>
    <t>一级</t>
  </si>
  <si>
    <t>二级</t>
  </si>
  <si>
    <t>三级</t>
  </si>
  <si>
    <t>四级</t>
  </si>
  <si>
    <t>上阿图什镇</t>
  </si>
  <si>
    <t>阿扎克乡</t>
  </si>
  <si>
    <t>松他克乡</t>
  </si>
  <si>
    <t>0</t>
  </si>
  <si>
    <t>阿湖乡</t>
  </si>
  <si>
    <t>格达良乡</t>
  </si>
  <si>
    <t>吐古买提乡</t>
  </si>
  <si>
    <t>哈拉峻乡</t>
  </si>
  <si>
    <t>幸福街道</t>
  </si>
  <si>
    <t>光明路街道</t>
  </si>
  <si>
    <t>10</t>
  </si>
  <si>
    <t>新城街道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</si>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</sst>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5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新宋体"/>
      <family val="3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新宋体"/>
      <family val="3"/>
    </font>
    <font>
      <b/>
      <sz val="11"/>
      <name val="宋体"/>
      <family val="0"/>
    </font>
    <font>
      <sz val="9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新宋体"/>
      <family val="3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>
      <alignment vertical="center"/>
      <protection/>
    </xf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47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6" fillId="0" borderId="9" xfId="27" applyNumberFormat="1" applyFont="1" applyFill="1" applyBorder="1" applyAlignment="1">
      <alignment horizontal="center" vertical="center" wrapText="1"/>
      <protection/>
    </xf>
    <xf numFmtId="0" fontId="53" fillId="0" borderId="9" xfId="0" applyNumberFormat="1" applyFont="1" applyFill="1" applyBorder="1" applyAlignment="1">
      <alignment horizontal="center" vertical="center" wrapText="1"/>
    </xf>
    <xf numFmtId="49" fontId="6" fillId="0" borderId="9" xfId="46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/>
      <protection/>
    </xf>
    <xf numFmtId="176" fontId="6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49" fontId="6" fillId="0" borderId="9" xfId="27" applyNumberFormat="1" applyFont="1" applyFill="1" applyBorder="1" applyAlignment="1">
      <alignment horizontal="center" vertical="center" wrapText="1"/>
      <protection/>
    </xf>
    <xf numFmtId="176" fontId="55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176" fontId="6" fillId="0" borderId="9" xfId="27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SheetLayoutView="100" workbookViewId="0" topLeftCell="A1">
      <selection activeCell="A1" sqref="A1:AJ1"/>
    </sheetView>
  </sheetViews>
  <sheetFormatPr defaultColWidth="9.00390625" defaultRowHeight="39.75" customHeight="1"/>
  <cols>
    <col min="1" max="1" width="4.00390625" style="1" customWidth="1"/>
    <col min="2" max="2" width="9.125" style="1" customWidth="1"/>
    <col min="3" max="3" width="4.50390625" style="2" customWidth="1"/>
    <col min="4" max="4" width="3.50390625" style="1" customWidth="1"/>
    <col min="5" max="16" width="3.625" style="1" customWidth="1"/>
    <col min="17" max="17" width="3.75390625" style="1" customWidth="1"/>
    <col min="18" max="19" width="4.00390625" style="1" customWidth="1"/>
    <col min="20" max="21" width="3.50390625" style="1" customWidth="1"/>
    <col min="22" max="22" width="3.75390625" style="1" customWidth="1"/>
    <col min="23" max="24" width="3.50390625" style="1" customWidth="1"/>
    <col min="25" max="25" width="3.875" style="1" customWidth="1"/>
    <col min="26" max="27" width="3.50390625" style="1" customWidth="1"/>
    <col min="28" max="29" width="4.25390625" style="1" customWidth="1"/>
    <col min="30" max="30" width="3.50390625" style="1" customWidth="1"/>
    <col min="31" max="31" width="4.25390625" style="1" customWidth="1"/>
    <col min="32" max="32" width="4.625" style="2" customWidth="1"/>
    <col min="33" max="33" width="6.375" style="3" customWidth="1"/>
    <col min="34" max="34" width="5.125" style="3" customWidth="1"/>
    <col min="35" max="35" width="6.625" style="3" customWidth="1"/>
    <col min="36" max="36" width="6.375" style="3" customWidth="1"/>
    <col min="37" max="37" width="9.00390625" style="4" customWidth="1"/>
    <col min="38" max="255" width="9.00390625" style="1" customWidth="1"/>
    <col min="256" max="256" width="9.00390625" style="5" customWidth="1"/>
  </cols>
  <sheetData>
    <row r="1" spans="1:37" s="1" customFormat="1" ht="28.5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7"/>
      <c r="AG1" s="37"/>
      <c r="AH1" s="37"/>
      <c r="AI1" s="37"/>
      <c r="AJ1" s="37"/>
      <c r="AK1" s="4"/>
    </row>
    <row r="2" spans="1:37" s="1" customFormat="1" ht="27.75" customHeight="1">
      <c r="A2" s="8" t="s">
        <v>1</v>
      </c>
      <c r="B2" s="9" t="s">
        <v>2</v>
      </c>
      <c r="C2" s="10" t="s">
        <v>3</v>
      </c>
      <c r="D2" s="11" t="s">
        <v>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29" t="s">
        <v>5</v>
      </c>
      <c r="AG2" s="38"/>
      <c r="AH2" s="39" t="s">
        <v>6</v>
      </c>
      <c r="AI2" s="39"/>
      <c r="AJ2" s="40" t="s">
        <v>7</v>
      </c>
      <c r="AK2" s="4"/>
    </row>
    <row r="3" spans="1:37" s="1" customFormat="1" ht="27" customHeight="1">
      <c r="A3" s="8"/>
      <c r="B3" s="9"/>
      <c r="C3" s="10"/>
      <c r="D3" s="9" t="s">
        <v>8</v>
      </c>
      <c r="E3" s="9"/>
      <c r="F3" s="9"/>
      <c r="G3" s="9"/>
      <c r="H3" s="9" t="s">
        <v>9</v>
      </c>
      <c r="I3" s="9"/>
      <c r="J3" s="9"/>
      <c r="K3" s="9"/>
      <c r="L3" s="9" t="s">
        <v>10</v>
      </c>
      <c r="M3" s="9"/>
      <c r="N3" s="9"/>
      <c r="O3" s="9"/>
      <c r="P3" s="9" t="s">
        <v>11</v>
      </c>
      <c r="Q3" s="9"/>
      <c r="R3" s="9"/>
      <c r="S3" s="9"/>
      <c r="T3" s="9" t="s">
        <v>12</v>
      </c>
      <c r="U3" s="9"/>
      <c r="V3" s="9"/>
      <c r="W3" s="9"/>
      <c r="X3" s="9" t="s">
        <v>13</v>
      </c>
      <c r="Y3" s="9"/>
      <c r="Z3" s="9"/>
      <c r="AA3" s="9"/>
      <c r="AB3" s="9" t="s">
        <v>14</v>
      </c>
      <c r="AC3" s="9"/>
      <c r="AD3" s="9"/>
      <c r="AE3" s="9"/>
      <c r="AF3" s="29" t="s">
        <v>15</v>
      </c>
      <c r="AG3" s="41" t="s">
        <v>16</v>
      </c>
      <c r="AH3" s="38" t="s">
        <v>15</v>
      </c>
      <c r="AI3" s="41" t="s">
        <v>16</v>
      </c>
      <c r="AJ3" s="42"/>
      <c r="AK3" s="4"/>
    </row>
    <row r="4" spans="1:37" s="1" customFormat="1" ht="42" customHeight="1">
      <c r="A4" s="8"/>
      <c r="B4" s="9"/>
      <c r="C4" s="10"/>
      <c r="D4" s="8" t="s">
        <v>17</v>
      </c>
      <c r="E4" s="8" t="s">
        <v>18</v>
      </c>
      <c r="F4" s="8" t="s">
        <v>19</v>
      </c>
      <c r="G4" s="8" t="s">
        <v>20</v>
      </c>
      <c r="H4" s="8" t="s">
        <v>17</v>
      </c>
      <c r="I4" s="8" t="s">
        <v>18</v>
      </c>
      <c r="J4" s="8" t="s">
        <v>19</v>
      </c>
      <c r="K4" s="8" t="s">
        <v>20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17</v>
      </c>
      <c r="Q4" s="8" t="s">
        <v>18</v>
      </c>
      <c r="R4" s="8" t="s">
        <v>19</v>
      </c>
      <c r="S4" s="8" t="s">
        <v>20</v>
      </c>
      <c r="T4" s="8" t="s">
        <v>17</v>
      </c>
      <c r="U4" s="8" t="s">
        <v>18</v>
      </c>
      <c r="V4" s="8" t="s">
        <v>19</v>
      </c>
      <c r="W4" s="8" t="s">
        <v>20</v>
      </c>
      <c r="X4" s="8" t="s">
        <v>17</v>
      </c>
      <c r="Y4" s="8" t="s">
        <v>18</v>
      </c>
      <c r="Z4" s="8" t="s">
        <v>19</v>
      </c>
      <c r="AA4" s="8" t="s">
        <v>20</v>
      </c>
      <c r="AB4" s="8" t="s">
        <v>17</v>
      </c>
      <c r="AC4" s="8" t="s">
        <v>18</v>
      </c>
      <c r="AD4" s="8" t="s">
        <v>19</v>
      </c>
      <c r="AE4" s="8" t="s">
        <v>20</v>
      </c>
      <c r="AF4" s="29"/>
      <c r="AG4" s="41"/>
      <c r="AH4" s="38"/>
      <c r="AI4" s="41"/>
      <c r="AJ4" s="43"/>
      <c r="AK4" s="4"/>
    </row>
    <row r="5" spans="1:37" s="1" customFormat="1" ht="33.75" customHeight="1">
      <c r="A5" s="12">
        <v>1</v>
      </c>
      <c r="B5" s="13" t="s">
        <v>21</v>
      </c>
      <c r="C5" s="14">
        <v>557</v>
      </c>
      <c r="D5" s="14">
        <v>31</v>
      </c>
      <c r="E5" s="14">
        <v>21</v>
      </c>
      <c r="F5" s="14">
        <v>3</v>
      </c>
      <c r="G5" s="14">
        <v>21</v>
      </c>
      <c r="H5" s="14">
        <v>13</v>
      </c>
      <c r="I5" s="14">
        <v>30</v>
      </c>
      <c r="J5" s="14">
        <v>12</v>
      </c>
      <c r="K5" s="14">
        <v>8</v>
      </c>
      <c r="L5" s="14">
        <v>3</v>
      </c>
      <c r="M5" s="13">
        <v>9</v>
      </c>
      <c r="N5" s="13">
        <v>4</v>
      </c>
      <c r="O5" s="13">
        <v>1</v>
      </c>
      <c r="P5" s="14">
        <v>2</v>
      </c>
      <c r="Q5" s="14">
        <v>53</v>
      </c>
      <c r="R5" s="14">
        <v>40</v>
      </c>
      <c r="S5" s="14">
        <v>99</v>
      </c>
      <c r="T5" s="13">
        <v>6</v>
      </c>
      <c r="U5" s="13">
        <v>27</v>
      </c>
      <c r="V5" s="14">
        <v>23</v>
      </c>
      <c r="W5" s="14">
        <v>8</v>
      </c>
      <c r="X5" s="13">
        <v>2</v>
      </c>
      <c r="Y5" s="13">
        <v>52</v>
      </c>
      <c r="Z5" s="14">
        <v>12</v>
      </c>
      <c r="AA5" s="14">
        <v>4</v>
      </c>
      <c r="AB5" s="14">
        <v>40</v>
      </c>
      <c r="AC5" s="14">
        <v>26</v>
      </c>
      <c r="AD5" s="13">
        <v>5</v>
      </c>
      <c r="AE5" s="13">
        <v>2</v>
      </c>
      <c r="AF5" s="25">
        <v>450</v>
      </c>
      <c r="AG5" s="14">
        <f aca="true" t="shared" si="0" ref="AG5:AG15">AF5*110</f>
        <v>49500</v>
      </c>
      <c r="AH5" s="14">
        <v>315</v>
      </c>
      <c r="AI5" s="14">
        <f aca="true" t="shared" si="1" ref="AI5:AI15">AH5*110</f>
        <v>34650</v>
      </c>
      <c r="AJ5" s="14">
        <f aca="true" t="shared" si="2" ref="AJ5:AJ15">AG5+AI5</f>
        <v>84150</v>
      </c>
      <c r="AK5" s="4"/>
    </row>
    <row r="6" spans="1:37" s="1" customFormat="1" ht="33.75" customHeight="1">
      <c r="A6" s="12">
        <v>2</v>
      </c>
      <c r="B6" s="13" t="s">
        <v>22</v>
      </c>
      <c r="C6" s="14">
        <v>492</v>
      </c>
      <c r="D6" s="15">
        <v>35</v>
      </c>
      <c r="E6" s="15">
        <v>21</v>
      </c>
      <c r="F6" s="16">
        <v>6</v>
      </c>
      <c r="G6" s="15">
        <v>12</v>
      </c>
      <c r="H6" s="15">
        <v>12</v>
      </c>
      <c r="I6" s="15">
        <v>21</v>
      </c>
      <c r="J6" s="15">
        <v>15</v>
      </c>
      <c r="K6" s="16">
        <v>3</v>
      </c>
      <c r="L6" s="16">
        <v>2</v>
      </c>
      <c r="M6" s="15">
        <v>11</v>
      </c>
      <c r="N6" s="16">
        <v>2</v>
      </c>
      <c r="O6" s="16">
        <v>3</v>
      </c>
      <c r="P6" s="15">
        <v>4</v>
      </c>
      <c r="Q6" s="15">
        <v>29</v>
      </c>
      <c r="R6" s="15">
        <v>33</v>
      </c>
      <c r="S6" s="15">
        <v>59</v>
      </c>
      <c r="T6" s="15">
        <v>1</v>
      </c>
      <c r="U6" s="15">
        <v>19</v>
      </c>
      <c r="V6" s="15">
        <v>27</v>
      </c>
      <c r="W6" s="16">
        <v>5</v>
      </c>
      <c r="X6" s="28">
        <v>1</v>
      </c>
      <c r="Y6" s="15">
        <v>71</v>
      </c>
      <c r="Z6" s="15">
        <v>13</v>
      </c>
      <c r="AA6" s="15">
        <v>6</v>
      </c>
      <c r="AB6" s="15">
        <v>31</v>
      </c>
      <c r="AC6" s="15">
        <v>38</v>
      </c>
      <c r="AD6" s="16">
        <v>10</v>
      </c>
      <c r="AE6" s="30">
        <v>0</v>
      </c>
      <c r="AF6" s="25">
        <v>371</v>
      </c>
      <c r="AG6" s="14">
        <f t="shared" si="0"/>
        <v>40810</v>
      </c>
      <c r="AH6" s="44">
        <v>301</v>
      </c>
      <c r="AI6" s="14">
        <f t="shared" si="1"/>
        <v>33110</v>
      </c>
      <c r="AJ6" s="14">
        <f t="shared" si="2"/>
        <v>73920</v>
      </c>
      <c r="AK6" s="4"/>
    </row>
    <row r="7" spans="1:37" s="1" customFormat="1" ht="33.75" customHeight="1">
      <c r="A7" s="12">
        <v>3</v>
      </c>
      <c r="B7" s="13" t="s">
        <v>23</v>
      </c>
      <c r="C7" s="14">
        <v>489</v>
      </c>
      <c r="D7" s="17">
        <v>36</v>
      </c>
      <c r="E7" s="17">
        <v>15</v>
      </c>
      <c r="F7" s="17">
        <v>6</v>
      </c>
      <c r="G7" s="17">
        <v>9</v>
      </c>
      <c r="H7" s="17">
        <v>6</v>
      </c>
      <c r="I7" s="17">
        <v>17</v>
      </c>
      <c r="J7" s="17">
        <v>23</v>
      </c>
      <c r="K7" s="17">
        <v>7</v>
      </c>
      <c r="L7" s="17">
        <v>6</v>
      </c>
      <c r="M7" s="17">
        <v>11</v>
      </c>
      <c r="N7" s="17">
        <v>2</v>
      </c>
      <c r="O7" s="17">
        <v>6</v>
      </c>
      <c r="P7" s="17">
        <v>4</v>
      </c>
      <c r="Q7" s="17">
        <v>34</v>
      </c>
      <c r="R7" s="17">
        <v>42</v>
      </c>
      <c r="S7" s="17">
        <v>82</v>
      </c>
      <c r="T7" s="17">
        <v>4</v>
      </c>
      <c r="U7" s="17">
        <v>24</v>
      </c>
      <c r="V7" s="17">
        <v>16</v>
      </c>
      <c r="W7" s="17">
        <v>10</v>
      </c>
      <c r="X7" s="17">
        <v>3</v>
      </c>
      <c r="Y7" s="17">
        <v>34</v>
      </c>
      <c r="Z7" s="17">
        <v>9</v>
      </c>
      <c r="AA7" s="31">
        <v>4</v>
      </c>
      <c r="AB7" s="17">
        <v>42</v>
      </c>
      <c r="AC7" s="17">
        <v>28</v>
      </c>
      <c r="AD7" s="17">
        <v>9</v>
      </c>
      <c r="AE7" s="23" t="s">
        <v>24</v>
      </c>
      <c r="AF7" s="32">
        <v>413</v>
      </c>
      <c r="AG7" s="14">
        <f t="shared" si="0"/>
        <v>45430</v>
      </c>
      <c r="AH7" s="45">
        <v>262</v>
      </c>
      <c r="AI7" s="14">
        <f t="shared" si="1"/>
        <v>28820</v>
      </c>
      <c r="AJ7" s="14">
        <f t="shared" si="2"/>
        <v>74250</v>
      </c>
      <c r="AK7" s="4"/>
    </row>
    <row r="8" spans="1:37" s="1" customFormat="1" ht="33.75" customHeight="1">
      <c r="A8" s="12">
        <v>4</v>
      </c>
      <c r="B8" s="13" t="s">
        <v>25</v>
      </c>
      <c r="C8" s="14">
        <v>202</v>
      </c>
      <c r="D8" s="18">
        <v>11</v>
      </c>
      <c r="E8" s="18">
        <v>9</v>
      </c>
      <c r="F8" s="18">
        <v>2</v>
      </c>
      <c r="G8" s="18">
        <v>10</v>
      </c>
      <c r="H8" s="18">
        <v>7</v>
      </c>
      <c r="I8" s="18">
        <v>9</v>
      </c>
      <c r="J8" s="18">
        <v>5</v>
      </c>
      <c r="K8" s="18">
        <v>4</v>
      </c>
      <c r="L8" s="18">
        <v>1</v>
      </c>
      <c r="M8" s="21">
        <v>3</v>
      </c>
      <c r="N8" s="21">
        <v>2</v>
      </c>
      <c r="O8" s="18">
        <v>3</v>
      </c>
      <c r="P8" s="18">
        <v>2</v>
      </c>
      <c r="Q8" s="18">
        <v>11</v>
      </c>
      <c r="R8" s="21">
        <v>13</v>
      </c>
      <c r="S8" s="18">
        <v>35</v>
      </c>
      <c r="T8" s="18">
        <v>0</v>
      </c>
      <c r="U8" s="18">
        <v>5</v>
      </c>
      <c r="V8" s="18">
        <v>9</v>
      </c>
      <c r="W8" s="18">
        <v>5</v>
      </c>
      <c r="X8" s="18">
        <v>0</v>
      </c>
      <c r="Y8" s="18">
        <v>21</v>
      </c>
      <c r="Z8" s="18">
        <v>2</v>
      </c>
      <c r="AA8" s="18">
        <v>1</v>
      </c>
      <c r="AB8" s="18">
        <v>12</v>
      </c>
      <c r="AC8" s="18">
        <v>13</v>
      </c>
      <c r="AD8" s="18">
        <v>5</v>
      </c>
      <c r="AE8" s="33"/>
      <c r="AF8" s="25">
        <v>160</v>
      </c>
      <c r="AG8" s="14">
        <f t="shared" si="0"/>
        <v>17600</v>
      </c>
      <c r="AH8" s="46">
        <v>103</v>
      </c>
      <c r="AI8" s="14">
        <f t="shared" si="1"/>
        <v>11330</v>
      </c>
      <c r="AJ8" s="14">
        <f t="shared" si="2"/>
        <v>28930</v>
      </c>
      <c r="AK8" s="4"/>
    </row>
    <row r="9" spans="1:37" s="1" customFormat="1" ht="33.75" customHeight="1">
      <c r="A9" s="12">
        <v>5</v>
      </c>
      <c r="B9" s="19" t="s">
        <v>26</v>
      </c>
      <c r="C9" s="14">
        <v>210</v>
      </c>
      <c r="D9" s="20">
        <v>13</v>
      </c>
      <c r="E9" s="20">
        <v>5</v>
      </c>
      <c r="F9" s="20">
        <v>4</v>
      </c>
      <c r="G9" s="20">
        <v>11</v>
      </c>
      <c r="H9" s="20">
        <v>7</v>
      </c>
      <c r="I9" s="20">
        <v>8</v>
      </c>
      <c r="J9" s="20">
        <v>6</v>
      </c>
      <c r="K9" s="20">
        <v>2</v>
      </c>
      <c r="L9" s="20">
        <v>0</v>
      </c>
      <c r="M9" s="20">
        <v>6</v>
      </c>
      <c r="N9" s="20">
        <v>9</v>
      </c>
      <c r="O9" s="20">
        <v>0</v>
      </c>
      <c r="P9" s="20">
        <v>2</v>
      </c>
      <c r="Q9" s="20">
        <v>13</v>
      </c>
      <c r="R9" s="20">
        <v>14</v>
      </c>
      <c r="S9" s="20">
        <v>40</v>
      </c>
      <c r="T9" s="20">
        <v>2</v>
      </c>
      <c r="U9" s="20">
        <v>17</v>
      </c>
      <c r="V9" s="20">
        <v>8</v>
      </c>
      <c r="W9" s="20">
        <v>3</v>
      </c>
      <c r="X9" s="20">
        <v>0</v>
      </c>
      <c r="Y9" s="20">
        <v>10</v>
      </c>
      <c r="Z9" s="20">
        <v>4</v>
      </c>
      <c r="AA9" s="20">
        <v>3</v>
      </c>
      <c r="AB9" s="20">
        <v>9</v>
      </c>
      <c r="AC9" s="20">
        <v>12</v>
      </c>
      <c r="AD9" s="20">
        <v>3</v>
      </c>
      <c r="AE9" s="20">
        <v>1</v>
      </c>
      <c r="AF9" s="20">
        <v>177</v>
      </c>
      <c r="AG9" s="14">
        <f t="shared" si="0"/>
        <v>19470</v>
      </c>
      <c r="AH9" s="20">
        <v>100</v>
      </c>
      <c r="AI9" s="14">
        <f t="shared" si="1"/>
        <v>11000</v>
      </c>
      <c r="AJ9" s="14">
        <f t="shared" si="2"/>
        <v>30470</v>
      </c>
      <c r="AK9" s="4"/>
    </row>
    <row r="10" spans="1:37" s="1" customFormat="1" ht="33.75" customHeight="1">
      <c r="A10" s="12">
        <v>6</v>
      </c>
      <c r="B10" s="13" t="s">
        <v>27</v>
      </c>
      <c r="C10" s="14">
        <v>79</v>
      </c>
      <c r="D10" s="18">
        <v>8</v>
      </c>
      <c r="E10" s="21">
        <v>5</v>
      </c>
      <c r="F10" s="18">
        <v>2</v>
      </c>
      <c r="G10" s="21">
        <v>0</v>
      </c>
      <c r="H10" s="18">
        <v>2</v>
      </c>
      <c r="I10" s="21">
        <v>4</v>
      </c>
      <c r="J10" s="21">
        <v>3</v>
      </c>
      <c r="K10" s="21">
        <v>0</v>
      </c>
      <c r="L10" s="21">
        <v>2</v>
      </c>
      <c r="M10" s="18">
        <v>3</v>
      </c>
      <c r="N10" s="21">
        <v>0</v>
      </c>
      <c r="O10" s="21">
        <v>0</v>
      </c>
      <c r="P10" s="21">
        <v>1</v>
      </c>
      <c r="Q10" s="21">
        <v>3</v>
      </c>
      <c r="R10" s="21">
        <v>2</v>
      </c>
      <c r="S10" s="21">
        <v>7</v>
      </c>
      <c r="T10" s="18">
        <v>3</v>
      </c>
      <c r="U10" s="21">
        <v>3</v>
      </c>
      <c r="V10" s="18">
        <v>4</v>
      </c>
      <c r="W10" s="21">
        <v>0</v>
      </c>
      <c r="X10" s="21">
        <v>0</v>
      </c>
      <c r="Y10" s="18">
        <v>7</v>
      </c>
      <c r="Z10" s="21">
        <v>5</v>
      </c>
      <c r="AA10" s="21">
        <v>0</v>
      </c>
      <c r="AB10" s="21">
        <v>6</v>
      </c>
      <c r="AC10" s="21">
        <v>4</v>
      </c>
      <c r="AD10" s="21">
        <v>2</v>
      </c>
      <c r="AE10" s="18">
        <v>2</v>
      </c>
      <c r="AF10" s="34">
        <v>47</v>
      </c>
      <c r="AG10" s="14">
        <f t="shared" si="0"/>
        <v>5170</v>
      </c>
      <c r="AH10" s="45">
        <v>49</v>
      </c>
      <c r="AI10" s="14">
        <f t="shared" si="1"/>
        <v>5390</v>
      </c>
      <c r="AJ10" s="14">
        <f t="shared" si="2"/>
        <v>10560</v>
      </c>
      <c r="AK10" s="4"/>
    </row>
    <row r="11" spans="1:37" s="1" customFormat="1" ht="33.75" customHeight="1">
      <c r="A11" s="12">
        <v>7</v>
      </c>
      <c r="B11" s="13" t="s">
        <v>28</v>
      </c>
      <c r="C11" s="14">
        <v>217</v>
      </c>
      <c r="D11" s="22">
        <v>14</v>
      </c>
      <c r="E11" s="22">
        <v>9</v>
      </c>
      <c r="F11" s="22">
        <v>2</v>
      </c>
      <c r="G11" s="22">
        <v>11</v>
      </c>
      <c r="H11" s="22">
        <v>4</v>
      </c>
      <c r="I11" s="22">
        <v>10</v>
      </c>
      <c r="J11" s="22">
        <v>10</v>
      </c>
      <c r="K11" s="22">
        <v>7</v>
      </c>
      <c r="L11" s="22">
        <v>1</v>
      </c>
      <c r="M11" s="22">
        <v>5</v>
      </c>
      <c r="N11" s="22">
        <v>2</v>
      </c>
      <c r="O11" s="22">
        <v>1</v>
      </c>
      <c r="P11" s="22"/>
      <c r="Q11" s="22">
        <v>12</v>
      </c>
      <c r="R11" s="22">
        <v>22</v>
      </c>
      <c r="S11" s="22">
        <v>45</v>
      </c>
      <c r="T11" s="22">
        <v>2</v>
      </c>
      <c r="U11" s="22">
        <v>8</v>
      </c>
      <c r="V11" s="22">
        <v>7</v>
      </c>
      <c r="W11" s="22">
        <v>3</v>
      </c>
      <c r="X11" s="22"/>
      <c r="Y11" s="22">
        <v>11</v>
      </c>
      <c r="Z11" s="22">
        <v>3</v>
      </c>
      <c r="AA11" s="22">
        <v>2</v>
      </c>
      <c r="AB11" s="22">
        <v>16</v>
      </c>
      <c r="AC11" s="22">
        <v>8</v>
      </c>
      <c r="AD11" s="22">
        <v>1</v>
      </c>
      <c r="AE11" s="22">
        <v>4</v>
      </c>
      <c r="AF11" s="25">
        <v>193</v>
      </c>
      <c r="AG11" s="14">
        <f t="shared" si="0"/>
        <v>21230</v>
      </c>
      <c r="AH11" s="14">
        <v>102</v>
      </c>
      <c r="AI11" s="14">
        <f t="shared" si="1"/>
        <v>11220</v>
      </c>
      <c r="AJ11" s="14">
        <f t="shared" si="2"/>
        <v>32450</v>
      </c>
      <c r="AK11" s="4"/>
    </row>
    <row r="12" spans="1:37" s="1" customFormat="1" ht="33.75" customHeight="1">
      <c r="A12" s="12">
        <v>8</v>
      </c>
      <c r="B12" s="13" t="s">
        <v>29</v>
      </c>
      <c r="C12" s="14">
        <v>235</v>
      </c>
      <c r="D12" s="18">
        <v>10</v>
      </c>
      <c r="E12" s="18">
        <v>13</v>
      </c>
      <c r="F12" s="21">
        <v>0</v>
      </c>
      <c r="G12" s="18">
        <v>1</v>
      </c>
      <c r="H12" s="18">
        <v>2</v>
      </c>
      <c r="I12" s="18">
        <v>10</v>
      </c>
      <c r="J12" s="18">
        <v>5</v>
      </c>
      <c r="K12" s="18">
        <v>2</v>
      </c>
      <c r="L12" s="21">
        <v>1</v>
      </c>
      <c r="M12" s="18">
        <v>5</v>
      </c>
      <c r="N12" s="18">
        <v>3</v>
      </c>
      <c r="O12" s="21"/>
      <c r="P12" s="18">
        <v>4</v>
      </c>
      <c r="Q12" s="18">
        <v>26</v>
      </c>
      <c r="R12" s="18">
        <v>9</v>
      </c>
      <c r="S12" s="18">
        <v>18</v>
      </c>
      <c r="T12" s="18">
        <v>3</v>
      </c>
      <c r="U12" s="18">
        <v>14</v>
      </c>
      <c r="V12" s="18">
        <v>13</v>
      </c>
      <c r="W12" s="18">
        <v>2</v>
      </c>
      <c r="X12" s="21"/>
      <c r="Y12" s="18">
        <v>26</v>
      </c>
      <c r="Z12" s="18">
        <v>6</v>
      </c>
      <c r="AA12" s="18">
        <v>1</v>
      </c>
      <c r="AB12" s="18">
        <v>20</v>
      </c>
      <c r="AC12" s="18">
        <v>37</v>
      </c>
      <c r="AD12" s="18">
        <v>2</v>
      </c>
      <c r="AE12" s="18">
        <v>2</v>
      </c>
      <c r="AF12" s="35">
        <v>123</v>
      </c>
      <c r="AG12" s="14">
        <f t="shared" si="0"/>
        <v>13530</v>
      </c>
      <c r="AH12" s="22">
        <v>169</v>
      </c>
      <c r="AI12" s="14">
        <f t="shared" si="1"/>
        <v>18590</v>
      </c>
      <c r="AJ12" s="14">
        <f t="shared" si="2"/>
        <v>32120</v>
      </c>
      <c r="AK12" s="4"/>
    </row>
    <row r="13" spans="1:37" s="1" customFormat="1" ht="33.75" customHeight="1">
      <c r="A13" s="12">
        <v>9</v>
      </c>
      <c r="B13" s="23" t="s">
        <v>30</v>
      </c>
      <c r="C13" s="14">
        <v>275</v>
      </c>
      <c r="D13" s="24">
        <v>9</v>
      </c>
      <c r="E13" s="24">
        <v>10</v>
      </c>
      <c r="F13" s="24">
        <v>1</v>
      </c>
      <c r="G13" s="24">
        <v>9</v>
      </c>
      <c r="H13" s="24">
        <v>8</v>
      </c>
      <c r="I13" s="24">
        <v>18</v>
      </c>
      <c r="J13" s="24">
        <v>4</v>
      </c>
      <c r="K13" s="24">
        <v>3</v>
      </c>
      <c r="L13" s="24">
        <v>0</v>
      </c>
      <c r="M13" s="24">
        <v>8</v>
      </c>
      <c r="N13" s="24">
        <v>1</v>
      </c>
      <c r="O13" s="24">
        <v>1</v>
      </c>
      <c r="P13" s="24">
        <v>9</v>
      </c>
      <c r="Q13" s="24">
        <v>29</v>
      </c>
      <c r="R13" s="24">
        <v>17</v>
      </c>
      <c r="S13" s="24">
        <v>26</v>
      </c>
      <c r="T13" s="24">
        <v>7</v>
      </c>
      <c r="U13" s="24">
        <v>14</v>
      </c>
      <c r="V13" s="24">
        <v>9</v>
      </c>
      <c r="W13" s="24">
        <v>3</v>
      </c>
      <c r="X13" s="24">
        <v>0</v>
      </c>
      <c r="Y13" s="24">
        <v>36</v>
      </c>
      <c r="Z13" s="24">
        <v>2</v>
      </c>
      <c r="AA13" s="24">
        <v>2</v>
      </c>
      <c r="AB13" s="24">
        <v>27</v>
      </c>
      <c r="AC13" s="24">
        <v>24</v>
      </c>
      <c r="AD13" s="24">
        <v>3</v>
      </c>
      <c r="AE13" s="24">
        <v>0</v>
      </c>
      <c r="AF13" s="36">
        <v>145</v>
      </c>
      <c r="AG13" s="14">
        <f t="shared" si="0"/>
        <v>15950</v>
      </c>
      <c r="AH13" s="45">
        <v>196</v>
      </c>
      <c r="AI13" s="14">
        <f t="shared" si="1"/>
        <v>21560</v>
      </c>
      <c r="AJ13" s="14">
        <f t="shared" si="2"/>
        <v>37510</v>
      </c>
      <c r="AK13" s="4"/>
    </row>
    <row r="14" spans="1:37" s="1" customFormat="1" ht="33.75" customHeight="1">
      <c r="A14" s="12" t="s">
        <v>31</v>
      </c>
      <c r="B14" s="13" t="s">
        <v>32</v>
      </c>
      <c r="C14" s="25">
        <v>19</v>
      </c>
      <c r="D14" s="24">
        <v>1</v>
      </c>
      <c r="E14" s="24">
        <v>0</v>
      </c>
      <c r="F14" s="24">
        <v>0</v>
      </c>
      <c r="G14" s="24">
        <v>1</v>
      </c>
      <c r="H14" s="24">
        <v>0</v>
      </c>
      <c r="I14" s="24">
        <v>0</v>
      </c>
      <c r="J14" s="24">
        <v>2</v>
      </c>
      <c r="K14" s="24">
        <v>0</v>
      </c>
      <c r="L14" s="24">
        <v>0</v>
      </c>
      <c r="M14" s="24">
        <v>1</v>
      </c>
      <c r="N14" s="24">
        <v>0</v>
      </c>
      <c r="O14" s="24">
        <v>0</v>
      </c>
      <c r="P14" s="24"/>
      <c r="Q14" s="24"/>
      <c r="R14" s="24"/>
      <c r="S14" s="24">
        <v>4</v>
      </c>
      <c r="T14" s="24">
        <v>0</v>
      </c>
      <c r="U14" s="24">
        <v>0</v>
      </c>
      <c r="V14" s="24">
        <v>1</v>
      </c>
      <c r="W14" s="24">
        <v>0</v>
      </c>
      <c r="X14" s="24">
        <v>0</v>
      </c>
      <c r="Y14" s="24">
        <v>2</v>
      </c>
      <c r="Z14" s="24">
        <v>0</v>
      </c>
      <c r="AA14" s="24">
        <v>1</v>
      </c>
      <c r="AB14" s="24">
        <v>1</v>
      </c>
      <c r="AC14" s="24">
        <v>3</v>
      </c>
      <c r="AD14" s="24">
        <v>0</v>
      </c>
      <c r="AE14" s="24">
        <v>1</v>
      </c>
      <c r="AF14" s="36">
        <v>19</v>
      </c>
      <c r="AG14" s="14">
        <f t="shared" si="0"/>
        <v>2090</v>
      </c>
      <c r="AH14" s="45">
        <v>8</v>
      </c>
      <c r="AI14" s="14">
        <f t="shared" si="1"/>
        <v>880</v>
      </c>
      <c r="AJ14" s="14">
        <f t="shared" si="2"/>
        <v>2970</v>
      </c>
      <c r="AK14" s="4"/>
    </row>
    <row r="15" spans="1:37" s="1" customFormat="1" ht="33.75" customHeight="1">
      <c r="A15" s="26" t="s">
        <v>33</v>
      </c>
      <c r="B15" s="27"/>
      <c r="C15" s="25">
        <f aca="true" t="shared" si="3" ref="C15:AF15">SUM(C5:C14)</f>
        <v>2775</v>
      </c>
      <c r="D15" s="25">
        <f t="shared" si="3"/>
        <v>168</v>
      </c>
      <c r="E15" s="25">
        <f t="shared" si="3"/>
        <v>108</v>
      </c>
      <c r="F15" s="25">
        <f t="shared" si="3"/>
        <v>26</v>
      </c>
      <c r="G15" s="25">
        <f t="shared" si="3"/>
        <v>85</v>
      </c>
      <c r="H15" s="25">
        <f t="shared" si="3"/>
        <v>61</v>
      </c>
      <c r="I15" s="25">
        <f t="shared" si="3"/>
        <v>127</v>
      </c>
      <c r="J15" s="25">
        <f t="shared" si="3"/>
        <v>85</v>
      </c>
      <c r="K15" s="25">
        <f t="shared" si="3"/>
        <v>36</v>
      </c>
      <c r="L15" s="25">
        <f t="shared" si="3"/>
        <v>16</v>
      </c>
      <c r="M15" s="25">
        <f t="shared" si="3"/>
        <v>62</v>
      </c>
      <c r="N15" s="25">
        <f t="shared" si="3"/>
        <v>25</v>
      </c>
      <c r="O15" s="25">
        <f t="shared" si="3"/>
        <v>15</v>
      </c>
      <c r="P15" s="25">
        <f t="shared" si="3"/>
        <v>28</v>
      </c>
      <c r="Q15" s="25">
        <f t="shared" si="3"/>
        <v>210</v>
      </c>
      <c r="R15" s="25">
        <f t="shared" si="3"/>
        <v>192</v>
      </c>
      <c r="S15" s="25">
        <f t="shared" si="3"/>
        <v>415</v>
      </c>
      <c r="T15" s="25">
        <f t="shared" si="3"/>
        <v>28</v>
      </c>
      <c r="U15" s="25">
        <f t="shared" si="3"/>
        <v>131</v>
      </c>
      <c r="V15" s="25">
        <f t="shared" si="3"/>
        <v>117</v>
      </c>
      <c r="W15" s="25">
        <f t="shared" si="3"/>
        <v>39</v>
      </c>
      <c r="X15" s="25">
        <f t="shared" si="3"/>
        <v>6</v>
      </c>
      <c r="Y15" s="25">
        <f t="shared" si="3"/>
        <v>270</v>
      </c>
      <c r="Z15" s="25">
        <f t="shared" si="3"/>
        <v>56</v>
      </c>
      <c r="AA15" s="25">
        <f t="shared" si="3"/>
        <v>24</v>
      </c>
      <c r="AB15" s="25">
        <f t="shared" si="3"/>
        <v>204</v>
      </c>
      <c r="AC15" s="25">
        <f t="shared" si="3"/>
        <v>193</v>
      </c>
      <c r="AD15" s="25">
        <f t="shared" si="3"/>
        <v>40</v>
      </c>
      <c r="AE15" s="25">
        <f t="shared" si="3"/>
        <v>12</v>
      </c>
      <c r="AF15" s="25">
        <f t="shared" si="3"/>
        <v>2098</v>
      </c>
      <c r="AG15" s="14">
        <f t="shared" si="0"/>
        <v>230780</v>
      </c>
      <c r="AH15" s="25">
        <f>SUM(AH5:AH14)</f>
        <v>1605</v>
      </c>
      <c r="AI15" s="14">
        <f t="shared" si="1"/>
        <v>176550</v>
      </c>
      <c r="AJ15" s="14">
        <f t="shared" si="2"/>
        <v>407330</v>
      </c>
      <c r="AK15" s="4"/>
    </row>
  </sheetData>
  <sheetProtection/>
  <mergeCells count="20">
    <mergeCell ref="A1:AJ1"/>
    <mergeCell ref="D2:AE2"/>
    <mergeCell ref="AF2:AG2"/>
    <mergeCell ref="AH2:AI2"/>
    <mergeCell ref="D3:G3"/>
    <mergeCell ref="H3:K3"/>
    <mergeCell ref="L3:O3"/>
    <mergeCell ref="P3:S3"/>
    <mergeCell ref="T3:W3"/>
    <mergeCell ref="X3:AA3"/>
    <mergeCell ref="AB3:AE3"/>
    <mergeCell ref="A15:B15"/>
    <mergeCell ref="A2:A4"/>
    <mergeCell ref="B2:B4"/>
    <mergeCell ref="C2:C4"/>
    <mergeCell ref="AF3:AF4"/>
    <mergeCell ref="AG3:AG4"/>
    <mergeCell ref="AH3:AH4"/>
    <mergeCell ref="AI3:AI4"/>
    <mergeCell ref="AJ2:AJ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2022-07-21T05:26:21Z</dcterms:created>
  <dcterms:modified xsi:type="dcterms:W3CDTF">2022-07-21T05:29:44Z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DD482DEE1B8A4B7DAE36B31A0CDDCFFD</vt:lpwstr>
  </property>
</Properties>
</file>