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<sst xmlns="http://schemas.openxmlformats.org/spreadsheetml/2006/main" count="30" uniqueCount="25">
  <si>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阿图什市2022年特困供养统计表（5月）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</si>
  <si>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</si>
  <si>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单  位</t>
  </si>
  <si>
    <t>新增</t>
  </si>
  <si>
    <t>停发</t>
  </si>
  <si>
    <t>集中供养（户数）</t>
  </si>
  <si>
    <t>集中供养（人数）</t>
  </si>
  <si>
    <t>月标准（元）</t>
  </si>
  <si>
    <t>1-4月提标补助</t>
  </si>
  <si>
    <t>发放资金（月）</t>
  </si>
  <si>
    <t>分散供养（户数）</t>
  </si>
  <si>
    <t>分散供养（人数）</t>
  </si>
  <si>
    <t>5月份总发放资金</t>
  </si>
  <si>
    <t>户数</t>
  </si>
  <si>
    <t>人数</t>
  </si>
  <si>
    <t>松他克镇</t>
  </si>
  <si>
    <t>阿扎克镇</t>
  </si>
  <si>
    <t>阿湖乡</t>
  </si>
  <si>
    <t>上阿图什镇</t>
  </si>
  <si>
    <t>格达良乡</t>
  </si>
  <si>
    <t>吐古买提乡</t>
  </si>
  <si>
    <t>哈拉峻乡</t>
  </si>
  <si>
    <t>市敬老院</t>
  </si>
  <si>
    <t>镇敬老院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</si>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</sst>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A1">
      <selection activeCell="A1" sqref="A1:Q3"/>
    </sheetView>
  </sheetViews>
  <sheetFormatPr defaultColWidth="9.00390625" defaultRowHeight="14.25"/>
  <cols>
    <col min="1" max="1" width="5.375" style="1" customWidth="1"/>
    <col min="2" max="2" width="10.375" style="1" customWidth="1"/>
    <col min="3" max="8" width="7.75390625" style="1" customWidth="1"/>
    <col min="9" max="11" width="8.625" style="1" customWidth="1"/>
    <col min="12" max="16" width="8.00390625" style="1" customWidth="1"/>
    <col min="17" max="17" width="14.125" style="1" customWidth="1"/>
    <col min="18" max="19" width="9.00390625" style="1" hidden="1" customWidth="1"/>
    <col min="20" max="16384" width="9.00390625" style="1" customWidth="1"/>
  </cols>
  <sheetData>
    <row r="1" spans="1:17" s="1" customFormat="1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24" customHeight="1">
      <c r="A4" s="3" t="s">
        <v>1</v>
      </c>
      <c r="B4" s="3" t="s">
        <v>2</v>
      </c>
      <c r="C4" s="3" t="s">
        <v>3</v>
      </c>
      <c r="D4" s="3"/>
      <c r="E4" s="3" t="s">
        <v>4</v>
      </c>
      <c r="F4" s="3"/>
      <c r="G4" s="4" t="s">
        <v>5</v>
      </c>
      <c r="H4" s="4" t="s">
        <v>6</v>
      </c>
      <c r="I4" s="4" t="s">
        <v>7</v>
      </c>
      <c r="J4" s="7" t="s">
        <v>8</v>
      </c>
      <c r="K4" s="4" t="s">
        <v>9</v>
      </c>
      <c r="L4" s="4" t="s">
        <v>10</v>
      </c>
      <c r="M4" s="4" t="s">
        <v>11</v>
      </c>
      <c r="N4" s="4" t="s">
        <v>7</v>
      </c>
      <c r="O4" s="7" t="s">
        <v>8</v>
      </c>
      <c r="P4" s="4" t="s">
        <v>9</v>
      </c>
      <c r="Q4" s="9" t="s">
        <v>12</v>
      </c>
    </row>
    <row r="5" spans="1:17" s="1" customFormat="1" ht="24" customHeight="1">
      <c r="A5" s="3"/>
      <c r="B5" s="3"/>
      <c r="C5" s="3" t="s">
        <v>13</v>
      </c>
      <c r="D5" s="3" t="s">
        <v>14</v>
      </c>
      <c r="E5" s="3" t="s">
        <v>13</v>
      </c>
      <c r="F5" s="3" t="s">
        <v>14</v>
      </c>
      <c r="G5" s="4"/>
      <c r="H5" s="4"/>
      <c r="I5" s="4"/>
      <c r="J5" s="8"/>
      <c r="K5" s="4"/>
      <c r="L5" s="4"/>
      <c r="M5" s="4"/>
      <c r="N5" s="4"/>
      <c r="O5" s="8"/>
      <c r="P5" s="4"/>
      <c r="Q5" s="10"/>
    </row>
    <row r="6" spans="1:19" s="1" customFormat="1" ht="30" customHeight="1">
      <c r="A6" s="5">
        <v>1</v>
      </c>
      <c r="B6" s="6" t="s">
        <v>15</v>
      </c>
      <c r="C6" s="5">
        <v>0</v>
      </c>
      <c r="D6" s="5">
        <v>0</v>
      </c>
      <c r="E6" s="5">
        <v>0</v>
      </c>
      <c r="F6" s="5">
        <v>0</v>
      </c>
      <c r="G6" s="5">
        <v>11</v>
      </c>
      <c r="H6" s="5">
        <v>11</v>
      </c>
      <c r="I6" s="6">
        <v>1035</v>
      </c>
      <c r="J6" s="6">
        <f aca="true" t="shared" si="0" ref="J6:J15">H6*540</f>
        <v>5940</v>
      </c>
      <c r="K6" s="6">
        <f aca="true" t="shared" si="1" ref="K6:K15">H6*I6+J6</f>
        <v>17325</v>
      </c>
      <c r="L6" s="5">
        <v>2</v>
      </c>
      <c r="M6" s="5">
        <v>2</v>
      </c>
      <c r="N6" s="5">
        <v>690</v>
      </c>
      <c r="O6" s="5">
        <f aca="true" t="shared" si="2" ref="O6:O15">M6*360</f>
        <v>720</v>
      </c>
      <c r="P6" s="6">
        <f aca="true" t="shared" si="3" ref="P6:P15">M6*N6+O6</f>
        <v>2100</v>
      </c>
      <c r="Q6" s="11">
        <f aca="true" t="shared" si="4" ref="Q6:Q15">K6+P6</f>
        <v>19425</v>
      </c>
      <c r="R6" s="1">
        <f aca="true" t="shared" si="5" ref="R6:R15">G6+L6</f>
        <v>13</v>
      </c>
      <c r="S6" s="1">
        <f aca="true" t="shared" si="6" ref="S6:S15">H6+M6</f>
        <v>13</v>
      </c>
    </row>
    <row r="7" spans="1:19" s="1" customFormat="1" ht="30" customHeight="1">
      <c r="A7" s="5">
        <v>2</v>
      </c>
      <c r="B7" s="6" t="s">
        <v>16</v>
      </c>
      <c r="C7" s="5">
        <v>0</v>
      </c>
      <c r="D7" s="5">
        <v>0</v>
      </c>
      <c r="E7" s="5">
        <v>0</v>
      </c>
      <c r="F7" s="5">
        <v>0</v>
      </c>
      <c r="G7" s="5">
        <v>18</v>
      </c>
      <c r="H7" s="5">
        <v>18</v>
      </c>
      <c r="I7" s="6">
        <v>1035</v>
      </c>
      <c r="J7" s="6">
        <f t="shared" si="0"/>
        <v>9720</v>
      </c>
      <c r="K7" s="6">
        <f t="shared" si="1"/>
        <v>28350</v>
      </c>
      <c r="L7" s="5">
        <v>0</v>
      </c>
      <c r="M7" s="5">
        <v>0</v>
      </c>
      <c r="N7" s="5">
        <v>690</v>
      </c>
      <c r="O7" s="5">
        <f t="shared" si="2"/>
        <v>0</v>
      </c>
      <c r="P7" s="6">
        <f t="shared" si="3"/>
        <v>0</v>
      </c>
      <c r="Q7" s="11">
        <f t="shared" si="4"/>
        <v>28350</v>
      </c>
      <c r="R7" s="1">
        <f t="shared" si="5"/>
        <v>18</v>
      </c>
      <c r="S7" s="1">
        <f t="shared" si="6"/>
        <v>18</v>
      </c>
    </row>
    <row r="8" spans="1:19" s="1" customFormat="1" ht="30" customHeight="1">
      <c r="A8" s="5">
        <v>3</v>
      </c>
      <c r="B8" s="6" t="s">
        <v>17</v>
      </c>
      <c r="C8" s="5">
        <v>0</v>
      </c>
      <c r="D8" s="5">
        <v>0</v>
      </c>
      <c r="E8" s="5">
        <v>0</v>
      </c>
      <c r="F8" s="5">
        <v>0</v>
      </c>
      <c r="G8" s="5">
        <v>7</v>
      </c>
      <c r="H8" s="5">
        <v>10</v>
      </c>
      <c r="I8" s="6">
        <v>1035</v>
      </c>
      <c r="J8" s="6">
        <f t="shared" si="0"/>
        <v>5400</v>
      </c>
      <c r="K8" s="6">
        <f t="shared" si="1"/>
        <v>15750</v>
      </c>
      <c r="L8" s="5">
        <v>4</v>
      </c>
      <c r="M8" s="5">
        <v>4</v>
      </c>
      <c r="N8" s="5">
        <v>690</v>
      </c>
      <c r="O8" s="5">
        <f t="shared" si="2"/>
        <v>1440</v>
      </c>
      <c r="P8" s="6">
        <f t="shared" si="3"/>
        <v>4200</v>
      </c>
      <c r="Q8" s="11">
        <f t="shared" si="4"/>
        <v>19950</v>
      </c>
      <c r="R8" s="1">
        <f t="shared" si="5"/>
        <v>11</v>
      </c>
      <c r="S8" s="1">
        <f t="shared" si="6"/>
        <v>14</v>
      </c>
    </row>
    <row r="9" spans="1:19" s="1" customFormat="1" ht="30" customHeight="1">
      <c r="A9" s="5">
        <v>4</v>
      </c>
      <c r="B9" s="6" t="s">
        <v>18</v>
      </c>
      <c r="C9" s="5">
        <v>0</v>
      </c>
      <c r="D9" s="5">
        <v>0</v>
      </c>
      <c r="E9" s="5">
        <v>0</v>
      </c>
      <c r="F9" s="5">
        <v>0</v>
      </c>
      <c r="G9" s="5">
        <v>11</v>
      </c>
      <c r="H9" s="5">
        <v>11</v>
      </c>
      <c r="I9" s="6">
        <v>1035</v>
      </c>
      <c r="J9" s="6">
        <f t="shared" si="0"/>
        <v>5940</v>
      </c>
      <c r="K9" s="6">
        <f t="shared" si="1"/>
        <v>17325</v>
      </c>
      <c r="L9" s="5">
        <v>2</v>
      </c>
      <c r="M9" s="5">
        <v>2</v>
      </c>
      <c r="N9" s="5">
        <v>690</v>
      </c>
      <c r="O9" s="5">
        <f t="shared" si="2"/>
        <v>720</v>
      </c>
      <c r="P9" s="6">
        <f t="shared" si="3"/>
        <v>2100</v>
      </c>
      <c r="Q9" s="11">
        <f t="shared" si="4"/>
        <v>19425</v>
      </c>
      <c r="R9" s="1">
        <f t="shared" si="5"/>
        <v>13</v>
      </c>
      <c r="S9" s="1">
        <f t="shared" si="6"/>
        <v>13</v>
      </c>
    </row>
    <row r="10" spans="1:19" s="1" customFormat="1" ht="30" customHeight="1">
      <c r="A10" s="5">
        <v>5</v>
      </c>
      <c r="B10" s="6" t="s">
        <v>19</v>
      </c>
      <c r="C10" s="5">
        <v>0</v>
      </c>
      <c r="D10" s="5">
        <v>0</v>
      </c>
      <c r="E10" s="5">
        <v>0</v>
      </c>
      <c r="F10" s="5">
        <v>0</v>
      </c>
      <c r="G10" s="5">
        <v>10</v>
      </c>
      <c r="H10" s="5">
        <v>10</v>
      </c>
      <c r="I10" s="6">
        <v>1035</v>
      </c>
      <c r="J10" s="6">
        <f t="shared" si="0"/>
        <v>5400</v>
      </c>
      <c r="K10" s="6">
        <f t="shared" si="1"/>
        <v>15750</v>
      </c>
      <c r="L10" s="5">
        <v>3</v>
      </c>
      <c r="M10" s="5">
        <v>3</v>
      </c>
      <c r="N10" s="5">
        <v>690</v>
      </c>
      <c r="O10" s="5">
        <f t="shared" si="2"/>
        <v>1080</v>
      </c>
      <c r="P10" s="6">
        <f t="shared" si="3"/>
        <v>3150</v>
      </c>
      <c r="Q10" s="11">
        <f t="shared" si="4"/>
        <v>18900</v>
      </c>
      <c r="R10" s="1">
        <f t="shared" si="5"/>
        <v>13</v>
      </c>
      <c r="S10" s="1">
        <f t="shared" si="6"/>
        <v>13</v>
      </c>
    </row>
    <row r="11" spans="1:19" s="1" customFormat="1" ht="30" customHeight="1">
      <c r="A11" s="5">
        <v>6</v>
      </c>
      <c r="B11" s="6" t="s">
        <v>20</v>
      </c>
      <c r="C11" s="5">
        <v>0</v>
      </c>
      <c r="D11" s="5">
        <v>0</v>
      </c>
      <c r="E11" s="5">
        <v>0</v>
      </c>
      <c r="F11" s="5">
        <v>0</v>
      </c>
      <c r="G11" s="5">
        <v>5</v>
      </c>
      <c r="H11" s="5">
        <v>5</v>
      </c>
      <c r="I11" s="6">
        <v>1035</v>
      </c>
      <c r="J11" s="6">
        <f t="shared" si="0"/>
        <v>2700</v>
      </c>
      <c r="K11" s="6">
        <f t="shared" si="1"/>
        <v>7875</v>
      </c>
      <c r="L11" s="5">
        <v>0</v>
      </c>
      <c r="M11" s="5">
        <v>0</v>
      </c>
      <c r="N11" s="5">
        <v>690</v>
      </c>
      <c r="O11" s="5">
        <f t="shared" si="2"/>
        <v>0</v>
      </c>
      <c r="P11" s="6">
        <f t="shared" si="3"/>
        <v>0</v>
      </c>
      <c r="Q11" s="11">
        <f t="shared" si="4"/>
        <v>7875</v>
      </c>
      <c r="R11" s="1">
        <f t="shared" si="5"/>
        <v>5</v>
      </c>
      <c r="S11" s="1">
        <f t="shared" si="6"/>
        <v>5</v>
      </c>
    </row>
    <row r="12" spans="1:19" s="1" customFormat="1" ht="30" customHeight="1">
      <c r="A12" s="5">
        <v>7</v>
      </c>
      <c r="B12" s="6" t="s">
        <v>21</v>
      </c>
      <c r="C12" s="5">
        <v>0</v>
      </c>
      <c r="D12" s="5">
        <v>0</v>
      </c>
      <c r="E12" s="5">
        <v>0</v>
      </c>
      <c r="F12" s="5">
        <v>0</v>
      </c>
      <c r="G12" s="5">
        <v>7</v>
      </c>
      <c r="H12" s="5">
        <v>7</v>
      </c>
      <c r="I12" s="6">
        <v>1035</v>
      </c>
      <c r="J12" s="6">
        <f t="shared" si="0"/>
        <v>3780</v>
      </c>
      <c r="K12" s="6">
        <f t="shared" si="1"/>
        <v>11025</v>
      </c>
      <c r="L12" s="5">
        <v>0</v>
      </c>
      <c r="M12" s="5">
        <v>0</v>
      </c>
      <c r="N12" s="5">
        <v>690</v>
      </c>
      <c r="O12" s="5">
        <f t="shared" si="2"/>
        <v>0</v>
      </c>
      <c r="P12" s="6">
        <f t="shared" si="3"/>
        <v>0</v>
      </c>
      <c r="Q12" s="11">
        <f t="shared" si="4"/>
        <v>11025</v>
      </c>
      <c r="R12" s="1">
        <f t="shared" si="5"/>
        <v>7</v>
      </c>
      <c r="S12" s="1">
        <f t="shared" si="6"/>
        <v>7</v>
      </c>
    </row>
    <row r="13" spans="1:19" s="1" customFormat="1" ht="30" customHeight="1">
      <c r="A13" s="5">
        <v>8</v>
      </c>
      <c r="B13" s="6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71</v>
      </c>
      <c r="H13" s="5">
        <v>76</v>
      </c>
      <c r="I13" s="6">
        <v>1035</v>
      </c>
      <c r="J13" s="6">
        <f t="shared" si="0"/>
        <v>41040</v>
      </c>
      <c r="K13" s="6">
        <f t="shared" si="1"/>
        <v>119700</v>
      </c>
      <c r="L13" s="5">
        <v>0</v>
      </c>
      <c r="M13" s="5">
        <v>0</v>
      </c>
      <c r="N13" s="5">
        <v>690</v>
      </c>
      <c r="O13" s="5">
        <f t="shared" si="2"/>
        <v>0</v>
      </c>
      <c r="P13" s="6">
        <f t="shared" si="3"/>
        <v>0</v>
      </c>
      <c r="Q13" s="11">
        <f t="shared" si="4"/>
        <v>119700</v>
      </c>
      <c r="R13" s="1">
        <f t="shared" si="5"/>
        <v>71</v>
      </c>
      <c r="S13" s="1">
        <f t="shared" si="6"/>
        <v>76</v>
      </c>
    </row>
    <row r="14" spans="1:19" s="1" customFormat="1" ht="30" customHeight="1">
      <c r="A14" s="5">
        <v>9</v>
      </c>
      <c r="B14" s="6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15</v>
      </c>
      <c r="H14" s="5">
        <v>16</v>
      </c>
      <c r="I14" s="6">
        <v>1035</v>
      </c>
      <c r="J14" s="6">
        <f t="shared" si="0"/>
        <v>8640</v>
      </c>
      <c r="K14" s="6">
        <f t="shared" si="1"/>
        <v>25200</v>
      </c>
      <c r="L14" s="5">
        <v>0</v>
      </c>
      <c r="M14" s="5">
        <v>0</v>
      </c>
      <c r="N14" s="5">
        <v>690</v>
      </c>
      <c r="O14" s="5">
        <f t="shared" si="2"/>
        <v>0</v>
      </c>
      <c r="P14" s="6">
        <f t="shared" si="3"/>
        <v>0</v>
      </c>
      <c r="Q14" s="11">
        <f t="shared" si="4"/>
        <v>25200</v>
      </c>
      <c r="R14" s="1">
        <f t="shared" si="5"/>
        <v>15</v>
      </c>
      <c r="S14" s="1">
        <f t="shared" si="6"/>
        <v>16</v>
      </c>
    </row>
    <row r="15" spans="1:19" s="1" customFormat="1" ht="30" customHeight="1">
      <c r="A15" s="5" t="s">
        <v>24</v>
      </c>
      <c r="B15" s="5"/>
      <c r="C15" s="5">
        <f aca="true" t="shared" si="7" ref="C15:H15">SUM(C6:C14)</f>
        <v>0</v>
      </c>
      <c r="D15" s="5">
        <f t="shared" si="7"/>
        <v>0</v>
      </c>
      <c r="E15" s="5">
        <f t="shared" si="7"/>
        <v>0</v>
      </c>
      <c r="F15" s="5">
        <f t="shared" si="7"/>
        <v>0</v>
      </c>
      <c r="G15" s="5">
        <f t="shared" si="7"/>
        <v>155</v>
      </c>
      <c r="H15" s="5">
        <f t="shared" si="7"/>
        <v>164</v>
      </c>
      <c r="I15" s="6">
        <v>1035</v>
      </c>
      <c r="J15" s="6">
        <f t="shared" si="0"/>
        <v>88560</v>
      </c>
      <c r="K15" s="6">
        <f t="shared" si="1"/>
        <v>258300</v>
      </c>
      <c r="L15" s="5">
        <f>SUM(L6:L14)</f>
        <v>11</v>
      </c>
      <c r="M15" s="5">
        <f>SUM(M6:M14)</f>
        <v>11</v>
      </c>
      <c r="N15" s="5">
        <v>690</v>
      </c>
      <c r="O15" s="5">
        <f t="shared" si="2"/>
        <v>3960</v>
      </c>
      <c r="P15" s="6">
        <f t="shared" si="3"/>
        <v>11550</v>
      </c>
      <c r="Q15" s="11">
        <f t="shared" si="4"/>
        <v>269850</v>
      </c>
      <c r="R15" s="1">
        <f t="shared" si="5"/>
        <v>166</v>
      </c>
      <c r="S15" s="1">
        <f t="shared" si="6"/>
        <v>175</v>
      </c>
    </row>
  </sheetData>
  <sheetProtection/>
  <mergeCells count="17">
    <mergeCell ref="C4:D4"/>
    <mergeCell ref="E4:F4"/>
    <mergeCell ref="A15:B15"/>
    <mergeCell ref="A4:A5"/>
    <mergeCell ref="B4:B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Q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2022-07-20T13:51:49Z</dcterms:created>
  <dcterms:modified xsi:type="dcterms:W3CDTF">2022-07-20T13:52:21Z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F0D61A5C4DF44DCA9B35A754641EA66A</vt:lpwstr>
  </property>
</Properties>
</file>