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363" activeTab="0"/>
  </bookViews>
  <sheets>
    <sheet name="克州" sheetId="1" r:id="rId1"/>
  </sheets>
  <definedNames>
    <definedName name="_xlnm.Print_Titles" localSheetId="0">'克州'!$2:$4</definedName>
  </definedNames>
  <calcPr fullCalcOnLoad="1"/>
</workbook>
</file>

<file path=xl/sharedStrings.xml><?xml version="1.0" encoding="utf-8"?>
<sst xmlns="http://schemas.openxmlformats.org/spreadsheetml/2006/main" count="67" uniqueCount="36">
  <si>
    <t>阿图什市2024年以工代赈项目明细表</t>
  </si>
  <si>
    <t>序号</t>
  </si>
  <si>
    <t>省（区、市）</t>
  </si>
  <si>
    <t>地（市、州）</t>
  </si>
  <si>
    <t>县（市、区）</t>
  </si>
  <si>
    <t>项目名称</t>
  </si>
  <si>
    <t>主要建设内容</t>
  </si>
  <si>
    <t>拟开工日期（年/月）</t>
  </si>
  <si>
    <t>拟完工日期（年/月）</t>
  </si>
  <si>
    <t>资金类别</t>
  </si>
  <si>
    <t>需求额度</t>
  </si>
  <si>
    <t>预计带动当地困难群众务工人数（非人次）</t>
  </si>
  <si>
    <t>计划发放劳务报酬规模</t>
  </si>
  <si>
    <t>预计培训务工群众人数
（非人次）</t>
  </si>
  <si>
    <t>预计设置公益性岗位个数</t>
  </si>
  <si>
    <t>备注</t>
  </si>
  <si>
    <t>（万元）</t>
  </si>
  <si>
    <t>（人）</t>
  </si>
  <si>
    <t>阿图什市（5个）</t>
  </si>
  <si>
    <r>
      <t>新建及改建农村道路硬化</t>
    </r>
    <r>
      <rPr>
        <sz val="10"/>
        <rFont val="宋体"/>
        <family val="0"/>
      </rPr>
      <t>13.5</t>
    </r>
    <r>
      <rPr>
        <sz val="10"/>
        <rFont val="宋体"/>
        <family val="0"/>
      </rPr>
      <t>公里，硬化路肩7.8公里，道路两侧提升改造5公里，</t>
    </r>
    <r>
      <rPr>
        <sz val="10"/>
        <rFont val="宋体"/>
        <family val="0"/>
      </rPr>
      <t>新建6公里路沿</t>
    </r>
    <r>
      <rPr>
        <sz val="10"/>
        <rFont val="宋体"/>
        <family val="0"/>
      </rPr>
      <t>石，渠系9.15公里及其附属配套设施等.</t>
    </r>
  </si>
  <si>
    <t>总投资</t>
  </si>
  <si>
    <t>中央财政以工代赈资金</t>
  </si>
  <si>
    <t>其他资金</t>
  </si>
  <si>
    <t>新疆维吾尔自治区</t>
  </si>
  <si>
    <t>克孜勒苏柯尔克孜自治州</t>
  </si>
  <si>
    <t>阿图什市</t>
  </si>
  <si>
    <t>阿图什市阿湖乡农村道路路肩硬化以工代赈项目</t>
  </si>
  <si>
    <t>农村道路硬化路肩7.8公里</t>
  </si>
  <si>
    <t>阿图什市松他克镇肖鲁克村道路提升改造以工代赈项目</t>
  </si>
  <si>
    <t>农村道路硬化4.5公里，及附属配套设施建设。</t>
  </si>
  <si>
    <t>阿图什市阿扎克镇道路改建以工代赈项目</t>
  </si>
  <si>
    <t>农村道路提升改造4公里，及新建6公里路沿石</t>
  </si>
  <si>
    <t>阿图什市格达良乡萨依村人居环境整治以工代赈项目</t>
  </si>
  <si>
    <t>农村道路提升改造5公里，两侧拓宽平整5公里，及附属配套设施建设。</t>
  </si>
  <si>
    <t>阿图什市阿孜汗村灌溉水渠改造以工代赈项目</t>
  </si>
  <si>
    <t>新建防渗水渠9.159公里，及附属配套设施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</si>
</sst>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  <numFmt numFmtId="181" formatCode="yyyy&quot;年&quot;m&quot;月&quot;;@"/>
  </numFmts>
  <fonts count="46">
    <font>
      <sz val="11"/>
      <name val="宋体"/>
      <family val="0"/>
    </font>
    <font>
      <sz val="10"/>
      <name val="宋体"/>
      <family val="0"/>
    </font>
    <font>
      <b/>
      <sz val="26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2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0" borderId="0">
      <alignment vertical="center"/>
      <protection/>
    </xf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>
      <alignment/>
      <protection/>
    </xf>
    <xf numFmtId="0" fontId="24" fillId="0" borderId="0">
      <alignment vertical="center"/>
      <protection/>
    </xf>
    <xf numFmtId="0" fontId="1" fillId="0" borderId="0">
      <alignment/>
      <protection/>
    </xf>
  </cellStyleXfs>
  <cellXfs count="28">
    <xf numFmtId="0" fontId="0" fillId="0" borderId="0" xfId="0" applyAlignment="1">
      <alignment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180" fontId="44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81" fontId="44" fillId="0" borderId="9" xfId="0" applyNumberFormat="1" applyFont="1" applyFill="1" applyBorder="1" applyAlignment="1">
      <alignment horizontal="center" vertical="center" wrapText="1"/>
    </xf>
    <xf numFmtId="181" fontId="44" fillId="0" borderId="9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181" fontId="44" fillId="0" borderId="12" xfId="0" applyNumberFormat="1" applyFont="1" applyFill="1" applyBorder="1" applyAlignment="1">
      <alignment horizontal="left" vertical="top" wrapText="1"/>
    </xf>
    <xf numFmtId="181" fontId="44" fillId="0" borderId="9" xfId="0" applyNumberFormat="1" applyFont="1" applyFill="1" applyBorder="1" applyAlignment="1">
      <alignment horizontal="left" vertical="center" wrapText="1"/>
    </xf>
    <xf numFmtId="181" fontId="44" fillId="0" borderId="11" xfId="0" applyNumberFormat="1" applyFont="1" applyFill="1" applyBorder="1" applyAlignment="1">
      <alignment horizontal="left" vertical="center" wrapText="1"/>
    </xf>
    <xf numFmtId="181" fontId="44" fillId="0" borderId="12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justify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  <xf numFmtId="180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37" fontId="44" fillId="0" borderId="12" xfId="0" applyNumberFormat="1" applyFont="1" applyFill="1" applyBorder="1" applyAlignment="1">
      <alignment horizontal="center" vertical="center" wrapText="1"/>
    </xf>
    <xf numFmtId="10" fontId="44" fillId="0" borderId="12" xfId="0" applyNumberFormat="1" applyFont="1" applyFill="1" applyBorder="1" applyAlignment="1">
      <alignment horizontal="center" vertical="center" wrapText="1"/>
    </xf>
    <xf numFmtId="180" fontId="44" fillId="0" borderId="0" xfId="0" applyNumberFormat="1" applyFont="1" applyFill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自治区下达塔城2007年财政扶贫资金项目下达计划表－1048万元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_sheet1" xfId="65"/>
    <cellStyle name="常规 10 2 4 6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="90" zoomScaleNormal="90" zoomScaleSheetLayoutView="100" workbookViewId="0" topLeftCell="A4">
      <selection activeCell="H5" sqref="H5:H7"/>
    </sheetView>
  </sheetViews>
  <sheetFormatPr defaultColWidth="9.00390625" defaultRowHeight="13.5"/>
  <cols>
    <col min="1" max="4" width="9.00390625" style="3" customWidth="1"/>
    <col min="5" max="5" width="27.00390625" style="3" customWidth="1"/>
    <col min="6" max="6" width="36.625" style="3" customWidth="1"/>
    <col min="7" max="7" width="12.25390625" style="3" customWidth="1"/>
    <col min="8" max="8" width="12.50390625" style="3" customWidth="1"/>
    <col min="9" max="9" width="19.50390625" style="3" customWidth="1"/>
    <col min="10" max="10" width="9.00390625" style="4" customWidth="1"/>
    <col min="11" max="15" width="9.00390625" style="3" customWidth="1"/>
    <col min="16" max="16" width="9.00390625" style="3" hidden="1" customWidth="1"/>
    <col min="17" max="17" width="4.50390625" style="5" hidden="1" customWidth="1"/>
    <col min="18" max="16384" width="9.00390625" style="3" customWidth="1"/>
  </cols>
  <sheetData>
    <row r="1" spans="1:15" ht="58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ht="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9" t="s">
        <v>15</v>
      </c>
      <c r="P2" s="19" t="s">
        <v>15</v>
      </c>
    </row>
    <row r="3" spans="1:16" ht="39.75" customHeight="1">
      <c r="A3" s="8"/>
      <c r="B3" s="8"/>
      <c r="C3" s="8"/>
      <c r="D3" s="8"/>
      <c r="E3" s="8"/>
      <c r="F3" s="9"/>
      <c r="G3" s="10"/>
      <c r="H3" s="10"/>
      <c r="I3" s="8"/>
      <c r="J3" s="8"/>
      <c r="K3" s="8"/>
      <c r="L3" s="8"/>
      <c r="M3" s="8"/>
      <c r="N3" s="8"/>
      <c r="O3" s="20"/>
      <c r="P3" s="20"/>
    </row>
    <row r="4" spans="1:16" ht="21.75" customHeight="1">
      <c r="A4" s="8"/>
      <c r="B4" s="8"/>
      <c r="C4" s="8"/>
      <c r="D4" s="8"/>
      <c r="E4" s="8"/>
      <c r="F4" s="9"/>
      <c r="G4" s="10"/>
      <c r="H4" s="10"/>
      <c r="I4" s="8"/>
      <c r="J4" s="17" t="s">
        <v>16</v>
      </c>
      <c r="K4" s="8" t="s">
        <v>17</v>
      </c>
      <c r="L4" s="8" t="s">
        <v>16</v>
      </c>
      <c r="M4" s="8" t="s">
        <v>17</v>
      </c>
      <c r="N4" s="8" t="s">
        <v>17</v>
      </c>
      <c r="O4" s="21"/>
      <c r="P4" s="21"/>
    </row>
    <row r="5" spans="1:17" s="1" customFormat="1" ht="21.75" customHeight="1">
      <c r="A5" s="11" t="s">
        <v>18</v>
      </c>
      <c r="B5" s="11"/>
      <c r="C5" s="11"/>
      <c r="D5" s="11"/>
      <c r="E5" s="11"/>
      <c r="F5" s="12" t="s">
        <v>19</v>
      </c>
      <c r="G5" s="13"/>
      <c r="H5" s="13"/>
      <c r="I5" s="22" t="s">
        <v>20</v>
      </c>
      <c r="J5" s="23">
        <f>J8++J14+J17+J20+J11</f>
        <v>2048</v>
      </c>
      <c r="K5" s="24">
        <f>SUM(K8:K22)</f>
        <v>198</v>
      </c>
      <c r="L5" s="24">
        <f>SUM(L8:L22)</f>
        <v>355</v>
      </c>
      <c r="M5" s="24">
        <f>SUM(M8:M22)</f>
        <v>65</v>
      </c>
      <c r="N5" s="24">
        <f>SUM(N8:N22)</f>
        <v>3</v>
      </c>
      <c r="O5" s="24"/>
      <c r="P5" s="24"/>
      <c r="Q5" s="27">
        <f>L5/K5</f>
        <v>1.792929292929293</v>
      </c>
    </row>
    <row r="6" spans="1:17" s="1" customFormat="1" ht="21.75" customHeight="1">
      <c r="A6" s="11"/>
      <c r="B6" s="11"/>
      <c r="C6" s="11"/>
      <c r="D6" s="11"/>
      <c r="E6" s="11"/>
      <c r="F6" s="12"/>
      <c r="G6" s="13"/>
      <c r="H6" s="13"/>
      <c r="I6" s="22" t="s">
        <v>21</v>
      </c>
      <c r="J6" s="23">
        <f>J9++J15+J18+J21+J12</f>
        <v>1688</v>
      </c>
      <c r="K6" s="24"/>
      <c r="L6" s="24"/>
      <c r="M6" s="24"/>
      <c r="N6" s="24"/>
      <c r="O6" s="24"/>
      <c r="P6" s="24"/>
      <c r="Q6" s="27"/>
    </row>
    <row r="7" spans="1:17" s="1" customFormat="1" ht="21.75" customHeight="1">
      <c r="A7" s="11"/>
      <c r="B7" s="11"/>
      <c r="C7" s="11"/>
      <c r="D7" s="11"/>
      <c r="E7" s="11"/>
      <c r="F7" s="12"/>
      <c r="G7" s="13"/>
      <c r="H7" s="13"/>
      <c r="I7" s="22" t="s">
        <v>22</v>
      </c>
      <c r="J7" s="23">
        <f>J10++J16+J19+J22+J13</f>
        <v>360</v>
      </c>
      <c r="K7" s="24"/>
      <c r="L7" s="24"/>
      <c r="M7" s="24"/>
      <c r="N7" s="24"/>
      <c r="O7" s="24"/>
      <c r="P7" s="24"/>
      <c r="Q7" s="27"/>
    </row>
    <row r="8" spans="1:17" s="2" customFormat="1" ht="28.5" customHeight="1">
      <c r="A8" s="8">
        <v>1</v>
      </c>
      <c r="B8" s="10" t="s">
        <v>23</v>
      </c>
      <c r="C8" s="10" t="s">
        <v>24</v>
      </c>
      <c r="D8" s="10" t="s">
        <v>25</v>
      </c>
      <c r="E8" s="14" t="s">
        <v>26</v>
      </c>
      <c r="F8" s="15" t="s">
        <v>27</v>
      </c>
      <c r="G8" s="16">
        <v>45383</v>
      </c>
      <c r="H8" s="16">
        <v>45627</v>
      </c>
      <c r="I8" s="22" t="s">
        <v>20</v>
      </c>
      <c r="J8" s="25">
        <v>190</v>
      </c>
      <c r="K8" s="24">
        <v>20</v>
      </c>
      <c r="L8" s="23">
        <v>40</v>
      </c>
      <c r="M8" s="24">
        <v>10</v>
      </c>
      <c r="N8" s="24">
        <v>1</v>
      </c>
      <c r="O8" s="24"/>
      <c r="P8" s="26">
        <f>L8/J9</f>
        <v>0.21052631578947367</v>
      </c>
      <c r="Q8" s="27">
        <f>L8/K8</f>
        <v>2</v>
      </c>
    </row>
    <row r="9" spans="1:17" s="2" customFormat="1" ht="28.5" customHeight="1">
      <c r="A9" s="8"/>
      <c r="B9" s="10"/>
      <c r="C9" s="10"/>
      <c r="D9" s="10"/>
      <c r="E9" s="14"/>
      <c r="F9" s="15"/>
      <c r="G9" s="16"/>
      <c r="H9" s="16"/>
      <c r="I9" s="22" t="s">
        <v>21</v>
      </c>
      <c r="J9" s="25">
        <v>190</v>
      </c>
      <c r="K9" s="24"/>
      <c r="L9" s="23"/>
      <c r="M9" s="24"/>
      <c r="N9" s="24"/>
      <c r="O9" s="24"/>
      <c r="P9" s="26"/>
      <c r="Q9" s="27"/>
    </row>
    <row r="10" spans="1:17" s="2" customFormat="1" ht="28.5" customHeight="1">
      <c r="A10" s="8"/>
      <c r="B10" s="10"/>
      <c r="C10" s="10"/>
      <c r="D10" s="10"/>
      <c r="E10" s="14"/>
      <c r="F10" s="15"/>
      <c r="G10" s="16"/>
      <c r="H10" s="16"/>
      <c r="I10" s="22" t="s">
        <v>22</v>
      </c>
      <c r="J10" s="25"/>
      <c r="K10" s="24"/>
      <c r="L10" s="23"/>
      <c r="M10" s="24"/>
      <c r="N10" s="24"/>
      <c r="O10" s="24"/>
      <c r="P10" s="26"/>
      <c r="Q10" s="27"/>
    </row>
    <row r="11" spans="1:17" s="2" customFormat="1" ht="28.5" customHeight="1">
      <c r="A11" s="8">
        <v>2</v>
      </c>
      <c r="B11" s="10" t="s">
        <v>23</v>
      </c>
      <c r="C11" s="10" t="s">
        <v>24</v>
      </c>
      <c r="D11" s="10" t="s">
        <v>25</v>
      </c>
      <c r="E11" s="14" t="s">
        <v>28</v>
      </c>
      <c r="F11" s="15" t="s">
        <v>29</v>
      </c>
      <c r="G11" s="16">
        <v>45383</v>
      </c>
      <c r="H11" s="16">
        <v>45627</v>
      </c>
      <c r="I11" s="22" t="s">
        <v>20</v>
      </c>
      <c r="J11" s="25">
        <v>318</v>
      </c>
      <c r="K11" s="24">
        <v>34</v>
      </c>
      <c r="L11" s="23">
        <v>67</v>
      </c>
      <c r="M11" s="24">
        <v>25</v>
      </c>
      <c r="N11" s="24"/>
      <c r="O11" s="24"/>
      <c r="P11" s="26">
        <f>L11/J12</f>
        <v>0.21069182389937108</v>
      </c>
      <c r="Q11" s="27">
        <f>L11/K11</f>
        <v>1.9705882352941178</v>
      </c>
    </row>
    <row r="12" spans="1:17" s="2" customFormat="1" ht="28.5" customHeight="1">
      <c r="A12" s="8"/>
      <c r="B12" s="10"/>
      <c r="C12" s="10"/>
      <c r="D12" s="10"/>
      <c r="E12" s="14"/>
      <c r="F12" s="15"/>
      <c r="G12" s="16"/>
      <c r="H12" s="16"/>
      <c r="I12" s="22" t="s">
        <v>21</v>
      </c>
      <c r="J12" s="25">
        <v>318</v>
      </c>
      <c r="K12" s="24"/>
      <c r="L12" s="23"/>
      <c r="M12" s="24"/>
      <c r="N12" s="24"/>
      <c r="O12" s="24"/>
      <c r="P12" s="26"/>
      <c r="Q12" s="27"/>
    </row>
    <row r="13" spans="1:17" s="2" customFormat="1" ht="28.5" customHeight="1">
      <c r="A13" s="8"/>
      <c r="B13" s="10"/>
      <c r="C13" s="10"/>
      <c r="D13" s="10"/>
      <c r="E13" s="14"/>
      <c r="F13" s="15"/>
      <c r="G13" s="16"/>
      <c r="H13" s="16"/>
      <c r="I13" s="22" t="s">
        <v>22</v>
      </c>
      <c r="J13" s="25"/>
      <c r="K13" s="24"/>
      <c r="L13" s="23"/>
      <c r="M13" s="24"/>
      <c r="N13" s="24"/>
      <c r="O13" s="24"/>
      <c r="P13" s="26"/>
      <c r="Q13" s="27"/>
    </row>
    <row r="14" spans="1:17" s="2" customFormat="1" ht="28.5" customHeight="1">
      <c r="A14" s="8">
        <v>3</v>
      </c>
      <c r="B14" s="10" t="s">
        <v>23</v>
      </c>
      <c r="C14" s="10" t="s">
        <v>24</v>
      </c>
      <c r="D14" s="10" t="s">
        <v>25</v>
      </c>
      <c r="E14" s="14" t="s">
        <v>30</v>
      </c>
      <c r="F14" s="15" t="s">
        <v>31</v>
      </c>
      <c r="G14" s="16">
        <v>45383</v>
      </c>
      <c r="H14" s="16">
        <v>45627</v>
      </c>
      <c r="I14" s="22" t="s">
        <v>20</v>
      </c>
      <c r="J14" s="25">
        <v>400</v>
      </c>
      <c r="K14" s="24">
        <v>68</v>
      </c>
      <c r="L14" s="23">
        <v>84</v>
      </c>
      <c r="M14" s="24">
        <v>7</v>
      </c>
      <c r="N14" s="24">
        <v>2</v>
      </c>
      <c r="O14" s="24"/>
      <c r="P14" s="26">
        <f>L14/J15</f>
        <v>0.21</v>
      </c>
      <c r="Q14" s="27">
        <f>L14/K14</f>
        <v>1.2352941176470589</v>
      </c>
    </row>
    <row r="15" spans="1:17" s="2" customFormat="1" ht="28.5" customHeight="1">
      <c r="A15" s="8"/>
      <c r="B15" s="10"/>
      <c r="C15" s="10"/>
      <c r="D15" s="10"/>
      <c r="E15" s="14"/>
      <c r="F15" s="15"/>
      <c r="G15" s="16"/>
      <c r="H15" s="16"/>
      <c r="I15" s="22" t="s">
        <v>21</v>
      </c>
      <c r="J15" s="25">
        <v>400</v>
      </c>
      <c r="K15" s="24"/>
      <c r="L15" s="23"/>
      <c r="M15" s="24"/>
      <c r="N15" s="24"/>
      <c r="O15" s="24"/>
      <c r="P15" s="26"/>
      <c r="Q15" s="27"/>
    </row>
    <row r="16" spans="1:17" s="2" customFormat="1" ht="52.5" customHeight="1">
      <c r="A16" s="8"/>
      <c r="B16" s="10"/>
      <c r="C16" s="10"/>
      <c r="D16" s="10"/>
      <c r="E16" s="14"/>
      <c r="F16" s="15"/>
      <c r="G16" s="16"/>
      <c r="H16" s="16"/>
      <c r="I16" s="22" t="s">
        <v>22</v>
      </c>
      <c r="J16" s="25"/>
      <c r="K16" s="24"/>
      <c r="L16" s="23"/>
      <c r="M16" s="24"/>
      <c r="N16" s="24"/>
      <c r="O16" s="24"/>
      <c r="P16" s="26"/>
      <c r="Q16" s="27"/>
    </row>
    <row r="17" spans="1:17" s="2" customFormat="1" ht="45" customHeight="1">
      <c r="A17" s="8">
        <v>4</v>
      </c>
      <c r="B17" s="10" t="s">
        <v>23</v>
      </c>
      <c r="C17" s="10" t="s">
        <v>24</v>
      </c>
      <c r="D17" s="8" t="s">
        <v>25</v>
      </c>
      <c r="E17" s="17" t="s">
        <v>32</v>
      </c>
      <c r="F17" s="12" t="s">
        <v>33</v>
      </c>
      <c r="G17" s="16">
        <v>45383</v>
      </c>
      <c r="H17" s="16">
        <v>45627</v>
      </c>
      <c r="I17" s="22" t="s">
        <v>20</v>
      </c>
      <c r="J17" s="25">
        <v>390</v>
      </c>
      <c r="K17" s="24">
        <v>35</v>
      </c>
      <c r="L17" s="23">
        <v>82</v>
      </c>
      <c r="M17" s="24">
        <v>15</v>
      </c>
      <c r="N17" s="24"/>
      <c r="O17" s="24"/>
      <c r="P17" s="26">
        <f>L17/J18</f>
        <v>0.21025641025641026</v>
      </c>
      <c r="Q17" s="27">
        <f>L17/K17</f>
        <v>2.342857142857143</v>
      </c>
    </row>
    <row r="18" spans="1:17" s="2" customFormat="1" ht="36.75" customHeight="1">
      <c r="A18" s="8"/>
      <c r="B18" s="10"/>
      <c r="C18" s="10"/>
      <c r="D18" s="8"/>
      <c r="E18" s="17"/>
      <c r="F18" s="12"/>
      <c r="G18" s="16"/>
      <c r="H18" s="16"/>
      <c r="I18" s="22" t="s">
        <v>21</v>
      </c>
      <c r="J18" s="25">
        <v>390</v>
      </c>
      <c r="K18" s="24"/>
      <c r="L18" s="23"/>
      <c r="M18" s="24"/>
      <c r="N18" s="24"/>
      <c r="O18" s="24"/>
      <c r="P18" s="26"/>
      <c r="Q18" s="27"/>
    </row>
    <row r="19" spans="1:17" s="2" customFormat="1" ht="28.5" customHeight="1">
      <c r="A19" s="8"/>
      <c r="B19" s="10"/>
      <c r="C19" s="10"/>
      <c r="D19" s="8"/>
      <c r="E19" s="17"/>
      <c r="F19" s="12"/>
      <c r="G19" s="16"/>
      <c r="H19" s="16"/>
      <c r="I19" s="22" t="s">
        <v>22</v>
      </c>
      <c r="J19" s="25"/>
      <c r="K19" s="24"/>
      <c r="L19" s="23"/>
      <c r="M19" s="24"/>
      <c r="N19" s="24"/>
      <c r="O19" s="24"/>
      <c r="P19" s="26"/>
      <c r="Q19" s="27"/>
    </row>
    <row r="20" spans="1:17" s="2" customFormat="1" ht="28.5" customHeight="1">
      <c r="A20" s="8">
        <v>5</v>
      </c>
      <c r="B20" s="10" t="s">
        <v>23</v>
      </c>
      <c r="C20" s="10" t="s">
        <v>24</v>
      </c>
      <c r="D20" s="10" t="s">
        <v>25</v>
      </c>
      <c r="E20" s="18" t="s">
        <v>34</v>
      </c>
      <c r="F20" s="15" t="s">
        <v>35</v>
      </c>
      <c r="G20" s="16">
        <v>45383</v>
      </c>
      <c r="H20" s="16">
        <v>45627</v>
      </c>
      <c r="I20" s="22" t="s">
        <v>20</v>
      </c>
      <c r="J20" s="25">
        <v>750</v>
      </c>
      <c r="K20" s="24">
        <v>41</v>
      </c>
      <c r="L20" s="23">
        <v>82</v>
      </c>
      <c r="M20" s="24">
        <v>8</v>
      </c>
      <c r="N20" s="24"/>
      <c r="O20" s="24"/>
      <c r="P20" s="26">
        <f>L20/J21</f>
        <v>0.21025641025641026</v>
      </c>
      <c r="Q20" s="27">
        <f>L20/K20</f>
        <v>2</v>
      </c>
    </row>
    <row r="21" spans="1:17" s="2" customFormat="1" ht="28.5" customHeight="1">
      <c r="A21" s="8"/>
      <c r="B21" s="10"/>
      <c r="C21" s="10"/>
      <c r="D21" s="10"/>
      <c r="E21" s="18"/>
      <c r="F21" s="15"/>
      <c r="G21" s="16"/>
      <c r="H21" s="16"/>
      <c r="I21" s="22" t="s">
        <v>21</v>
      </c>
      <c r="J21" s="25">
        <v>390</v>
      </c>
      <c r="K21" s="24"/>
      <c r="L21" s="23"/>
      <c r="M21" s="24"/>
      <c r="N21" s="24"/>
      <c r="O21" s="24"/>
      <c r="P21" s="26"/>
      <c r="Q21" s="27"/>
    </row>
    <row r="22" spans="1:17" s="2" customFormat="1" ht="28.5" customHeight="1">
      <c r="A22" s="8"/>
      <c r="B22" s="10"/>
      <c r="C22" s="10"/>
      <c r="D22" s="10"/>
      <c r="E22" s="18"/>
      <c r="F22" s="15"/>
      <c r="G22" s="16"/>
      <c r="H22" s="16"/>
      <c r="I22" s="22" t="s">
        <v>22</v>
      </c>
      <c r="J22" s="24">
        <v>360</v>
      </c>
      <c r="K22" s="24"/>
      <c r="L22" s="23"/>
      <c r="M22" s="24"/>
      <c r="N22" s="24"/>
      <c r="O22" s="24"/>
      <c r="P22" s="26"/>
      <c r="Q22" s="27"/>
    </row>
  </sheetData>
  <sheetProtection/>
  <mergeCells count="107">
    <mergeCell ref="A1:O1"/>
    <mergeCell ref="A2:A4"/>
    <mergeCell ref="A5:A7"/>
    <mergeCell ref="A8:A10"/>
    <mergeCell ref="A11:A13"/>
    <mergeCell ref="A14:A16"/>
    <mergeCell ref="A17:A19"/>
    <mergeCell ref="A20:A22"/>
    <mergeCell ref="B2:B4"/>
    <mergeCell ref="B5:B7"/>
    <mergeCell ref="B8:B10"/>
    <mergeCell ref="B11:B13"/>
    <mergeCell ref="B14:B16"/>
    <mergeCell ref="B17:B19"/>
    <mergeCell ref="B20:B22"/>
    <mergeCell ref="C2:C4"/>
    <mergeCell ref="C5:C7"/>
    <mergeCell ref="C8:C10"/>
    <mergeCell ref="C11:C13"/>
    <mergeCell ref="C14:C16"/>
    <mergeCell ref="C17:C19"/>
    <mergeCell ref="C20:C22"/>
    <mergeCell ref="D2:D4"/>
    <mergeCell ref="D5:D7"/>
    <mergeCell ref="D8:D10"/>
    <mergeCell ref="D11:D13"/>
    <mergeCell ref="D14:D16"/>
    <mergeCell ref="D17:D19"/>
    <mergeCell ref="D20:D22"/>
    <mergeCell ref="E2:E4"/>
    <mergeCell ref="E5:E7"/>
    <mergeCell ref="E8:E10"/>
    <mergeCell ref="E11:E13"/>
    <mergeCell ref="E14:E16"/>
    <mergeCell ref="E17:E19"/>
    <mergeCell ref="E20:E22"/>
    <mergeCell ref="F2:F4"/>
    <mergeCell ref="F5:F7"/>
    <mergeCell ref="F8:F10"/>
    <mergeCell ref="F11:F13"/>
    <mergeCell ref="F14:F16"/>
    <mergeCell ref="F17:F19"/>
    <mergeCell ref="F20:F22"/>
    <mergeCell ref="G2:G4"/>
    <mergeCell ref="G5:G7"/>
    <mergeCell ref="G8:G10"/>
    <mergeCell ref="G11:G13"/>
    <mergeCell ref="G14:G16"/>
    <mergeCell ref="G17:G19"/>
    <mergeCell ref="G20:G22"/>
    <mergeCell ref="H2:H4"/>
    <mergeCell ref="H5:H7"/>
    <mergeCell ref="H8:H10"/>
    <mergeCell ref="H11:H13"/>
    <mergeCell ref="H14:H16"/>
    <mergeCell ref="H17:H19"/>
    <mergeCell ref="H20:H22"/>
    <mergeCell ref="I2:I4"/>
    <mergeCell ref="J2:J3"/>
    <mergeCell ref="K2:K3"/>
    <mergeCell ref="K5:K7"/>
    <mergeCell ref="K8:K10"/>
    <mergeCell ref="K11:K13"/>
    <mergeCell ref="K14:K16"/>
    <mergeCell ref="K17:K19"/>
    <mergeCell ref="K20:K22"/>
    <mergeCell ref="L2:L3"/>
    <mergeCell ref="L5:L7"/>
    <mergeCell ref="L8:L10"/>
    <mergeCell ref="L11:L13"/>
    <mergeCell ref="L14:L16"/>
    <mergeCell ref="L17:L19"/>
    <mergeCell ref="L20:L22"/>
    <mergeCell ref="M2:M3"/>
    <mergeCell ref="M5:M7"/>
    <mergeCell ref="M8:M10"/>
    <mergeCell ref="M11:M13"/>
    <mergeCell ref="M14:M16"/>
    <mergeCell ref="M17:M19"/>
    <mergeCell ref="M20:M22"/>
    <mergeCell ref="N2:N3"/>
    <mergeCell ref="N5:N7"/>
    <mergeCell ref="N8:N10"/>
    <mergeCell ref="N11:N13"/>
    <mergeCell ref="N14:N16"/>
    <mergeCell ref="N17:N19"/>
    <mergeCell ref="N20:N22"/>
    <mergeCell ref="O2:O4"/>
    <mergeCell ref="O5:O7"/>
    <mergeCell ref="O8:O10"/>
    <mergeCell ref="O11:O13"/>
    <mergeCell ref="O14:O16"/>
    <mergeCell ref="O17:O19"/>
    <mergeCell ref="O20:O22"/>
    <mergeCell ref="P2:P4"/>
    <mergeCell ref="P5:P7"/>
    <mergeCell ref="P8:P10"/>
    <mergeCell ref="P11:P13"/>
    <mergeCell ref="P14:P16"/>
    <mergeCell ref="P17:P19"/>
    <mergeCell ref="P20:P22"/>
    <mergeCell ref="Q5:Q7"/>
    <mergeCell ref="Q8:Q10"/>
    <mergeCell ref="Q11:Q13"/>
    <mergeCell ref="Q14:Q16"/>
    <mergeCell ref="Q17:Q19"/>
    <mergeCell ref="Q20:Q22"/>
  </mergeCells>
  <printOptions/>
  <pageMargins left="0.7513888888888889" right="0.7513888888888889" top="0.5506944444444445" bottom="0.39305555555555555" header="0.39305555555555555" footer="0.3145833333333333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WWO_wpscloud_20230620212302-8fa233b272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2019-09-10T09:03:03Z</dcterms:created>
  <dcterms:modified xsi:type="dcterms:W3CDTF">2023-12-19T09:20:53Z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  <property fmtid="{D5CDD505-2E9C-101B-9397-08002B2CF9AE}" pid="4" name="I">
    <vt:lpwstr>7A5FD5301CF94BA3A725348E0558BCA8_13</vt:lpwstr>
  </property>
</Properties>
</file>